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lacky\Desktop\Výhledy, vývoje\"/>
    </mc:Choice>
  </mc:AlternateContent>
  <xr:revisionPtr revIDLastSave="0" documentId="8_{C48E63A1-DB53-447F-81B9-327631A0CEC1}" xr6:coauthVersionLast="47" xr6:coauthVersionMax="47" xr10:uidLastSave="{00000000-0000-0000-0000-000000000000}"/>
  <bookViews>
    <workbookView xWindow="-120" yWindow="48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_FilterDatabase" localSheetId="0" hidden="1">List1!$B$5:$B$71</definedName>
  </definedNames>
  <calcPr calcId="181029"/>
</workbook>
</file>

<file path=xl/calcChain.xml><?xml version="1.0" encoding="utf-8"?>
<calcChain xmlns="http://schemas.openxmlformats.org/spreadsheetml/2006/main">
  <c r="AB58" i="1" l="1"/>
  <c r="X58" i="1"/>
  <c r="W58" i="1"/>
  <c r="S58" i="1"/>
  <c r="O58" i="1"/>
  <c r="AG49" i="1" l="1"/>
  <c r="AG56" i="1"/>
  <c r="AG55" i="1"/>
  <c r="AG54" i="1"/>
  <c r="AG53" i="1"/>
  <c r="AG52" i="1"/>
  <c r="AG51" i="1"/>
  <c r="AG50" i="1"/>
  <c r="AG47" i="1"/>
  <c r="AG45" i="1"/>
  <c r="AG44" i="1"/>
  <c r="AG43" i="1"/>
  <c r="AG42" i="1"/>
  <c r="AG41" i="1"/>
  <c r="AG40" i="1"/>
  <c r="AG39" i="1"/>
  <c r="AG38" i="1"/>
  <c r="AG37" i="1"/>
  <c r="AG36" i="1"/>
  <c r="AG35" i="1"/>
  <c r="AG31" i="1"/>
  <c r="AG30" i="1"/>
  <c r="AG29" i="1"/>
  <c r="AG28" i="1"/>
  <c r="AG27" i="1"/>
  <c r="AG26" i="1"/>
  <c r="AG25" i="1"/>
  <c r="AG24" i="1"/>
  <c r="AG22" i="1"/>
  <c r="AG21" i="1"/>
  <c r="AG20" i="1"/>
  <c r="AG19" i="1"/>
  <c r="AG17" i="1"/>
  <c r="AG16" i="1"/>
  <c r="AG15" i="1"/>
  <c r="AG14" i="1"/>
  <c r="AG13" i="1"/>
  <c r="AG12" i="1"/>
  <c r="AG11" i="1"/>
  <c r="AG10" i="1"/>
  <c r="AG9" i="1"/>
  <c r="AG8" i="1"/>
  <c r="AG6" i="1"/>
  <c r="AG5" i="1"/>
  <c r="AG7" i="1"/>
  <c r="AF58" i="1"/>
  <c r="AG32" i="1" l="1"/>
  <c r="K58" i="1"/>
  <c r="AG34" i="1"/>
  <c r="AG33" i="1"/>
  <c r="G58" i="1" l="1"/>
  <c r="AG58" i="1" s="1"/>
</calcChain>
</file>

<file path=xl/sharedStrings.xml><?xml version="1.0" encoding="utf-8"?>
<sst xmlns="http://schemas.openxmlformats.org/spreadsheetml/2006/main" count="343" uniqueCount="101">
  <si>
    <t>realizace</t>
  </si>
  <si>
    <t xml:space="preserve"> </t>
  </si>
  <si>
    <t>Objekt - název</t>
  </si>
  <si>
    <t>návrh co s ním</t>
  </si>
  <si>
    <t>Rok 2020</t>
  </si>
  <si>
    <t>Rok 2021</t>
  </si>
  <si>
    <t>Rok 2022</t>
  </si>
  <si>
    <t>Parkoviště u haly</t>
  </si>
  <si>
    <t>ANO</t>
  </si>
  <si>
    <t>proj. dok.</t>
  </si>
  <si>
    <t>st. povolení</t>
  </si>
  <si>
    <t>Objekt Linda-demolice+parkoviště</t>
  </si>
  <si>
    <t>Vodovod Čertoryje a Pod Javorníkem</t>
  </si>
  <si>
    <t>Parkoviště u MA, u MŠ, 687-688, 727</t>
  </si>
  <si>
    <t>Klub Zubří-vestibul, velký sál, chodby</t>
  </si>
  <si>
    <t>Kanalizace Nádražní ul.</t>
  </si>
  <si>
    <t>Legenda:</t>
  </si>
  <si>
    <t>Lokalita Staré Zubří - zasíťování</t>
  </si>
  <si>
    <t>předpokl.</t>
  </si>
  <si>
    <t>cena</t>
  </si>
  <si>
    <t>Předpokládaná výše investic</t>
  </si>
  <si>
    <t>Finanční možnosti dle rozpočtu</t>
  </si>
  <si>
    <t>Chodník Staré Zubří k Mitášům</t>
  </si>
  <si>
    <t>Chodník Rozcestí - Plaček</t>
  </si>
  <si>
    <t>Hřiště FC</t>
  </si>
  <si>
    <t>Kabelový rozvod</t>
  </si>
  <si>
    <t>Výsledek</t>
  </si>
  <si>
    <t>Hřiště u školy TGM</t>
  </si>
  <si>
    <t>Kotelna nová ZŠ</t>
  </si>
  <si>
    <t>??????</t>
  </si>
  <si>
    <t>Rekonstrukce budovy obecního úřadu</t>
  </si>
  <si>
    <t>Paragraf</t>
  </si>
  <si>
    <t>Územní plán - změna</t>
  </si>
  <si>
    <t>Rok 2023</t>
  </si>
  <si>
    <t>Rok 2024</t>
  </si>
  <si>
    <t>Dům služeb - rekonstrukce, hasičárna</t>
  </si>
  <si>
    <t>Zúčtované dotace v běžném roce</t>
  </si>
  <si>
    <t>Zbudování sběrného dvora</t>
  </si>
  <si>
    <t>Rekonstrukce mostu a lávky u Sokolovny</t>
  </si>
  <si>
    <t>Chodník ul. Th.Dr.M. Mičoly</t>
  </si>
  <si>
    <t>Zeleň, áleje, odpočinkové plochy</t>
  </si>
  <si>
    <t>skutečná</t>
  </si>
  <si>
    <t>Výše investic</t>
  </si>
  <si>
    <t>Rozšíření hřbitova-PD</t>
  </si>
  <si>
    <t>Tréninková hala</t>
  </si>
  <si>
    <t>Rok 2025</t>
  </si>
  <si>
    <t>Celková</t>
  </si>
  <si>
    <t>0</t>
  </si>
  <si>
    <t>cena 2020</t>
  </si>
  <si>
    <t>tis Kč</t>
  </si>
  <si>
    <t>Klidové centrum</t>
  </si>
  <si>
    <t>Rekonstrukce 824 na gynekologii a masérnu</t>
  </si>
  <si>
    <t>Komunikace ke kostelu od Petrohradu</t>
  </si>
  <si>
    <t>Zastávky Staré Zubří</t>
  </si>
  <si>
    <t>Programové vybavení IT služby</t>
  </si>
  <si>
    <t>Revitalizace zahrady u školy TGM</t>
  </si>
  <si>
    <t>Dopravní úpravy u školy TGM, parkoviště</t>
  </si>
  <si>
    <t>Rekonstrukce toalet ZŠ Hlavní 70</t>
  </si>
  <si>
    <t>Venkovní žaluzie ZŠ Hlavní 70</t>
  </si>
  <si>
    <t xml:space="preserve">Automobil pro ZŠ </t>
  </si>
  <si>
    <t>Rekonstrukce učebny CH ZŠ Hlavní 70</t>
  </si>
  <si>
    <t>Parkoviště u koupaliště západní strana</t>
  </si>
  <si>
    <t>Rekonstrukce Klubu Staré Zubří</t>
  </si>
  <si>
    <t>Propojení komunikací na sídlišti</t>
  </si>
  <si>
    <t>Chodník Horní konec Traktorka - COOP, park.</t>
  </si>
  <si>
    <t>Chodník ul. Horní - Čertoryje</t>
  </si>
  <si>
    <t>Zpevnění svahu ul. Dropávka</t>
  </si>
  <si>
    <t>Komunitní centrum zdraví, zájmových skupin</t>
  </si>
  <si>
    <t>Rekonstrukce děts. hřišť St. Zubří, Hor.Konec</t>
  </si>
  <si>
    <t>Rekonstrukce Dinneru</t>
  </si>
  <si>
    <t>Osvětlení Příčná</t>
  </si>
  <si>
    <t>Rekonstrukce kanalizace Poštovní + chodníky</t>
  </si>
  <si>
    <t>Parkoviště a oplocení u JSDH Staré Zubří</t>
  </si>
  <si>
    <t>Seznam investic rok 2023 - 2026 -  poklady pro jednání KRM, PRO 2023 - 2026</t>
  </si>
  <si>
    <t>Plochy pro kontejnery - vzhled obce</t>
  </si>
  <si>
    <t>Dům služeb - rekonstrukce zbytek</t>
  </si>
  <si>
    <t>Rok 2026</t>
  </si>
  <si>
    <t>bez výplně</t>
  </si>
  <si>
    <t>nic se neděje</t>
  </si>
  <si>
    <t>probíhá bez dotace</t>
  </si>
  <si>
    <t>nový podnět</t>
  </si>
  <si>
    <t>požádáno o dotaci</t>
  </si>
  <si>
    <t>hotovo s dotací</t>
  </si>
  <si>
    <t>probíhá s dotací</t>
  </si>
  <si>
    <t>ukončeno bez dotace</t>
  </si>
  <si>
    <t>Návrh rozpočtu 2024</t>
  </si>
  <si>
    <t>parkoviště u MŠ</t>
  </si>
  <si>
    <t xml:space="preserve">                      projektové dokumentace</t>
  </si>
  <si>
    <t>Plánovací smlouvy</t>
  </si>
  <si>
    <t xml:space="preserve">                                   DPS kanal.na ul.V.Procházky</t>
  </si>
  <si>
    <t>Výkup pozemků chodník + další</t>
  </si>
  <si>
    <t>Venkovní žaluzie MŠ1</t>
  </si>
  <si>
    <t xml:space="preserve">          posuvná brána</t>
  </si>
  <si>
    <t>Parfticipativní projekty</t>
  </si>
  <si>
    <t>Nabíječka elektromobilu Klub</t>
  </si>
  <si>
    <t>záleží na dotaci - jinak 6 300</t>
  </si>
  <si>
    <t>záleží na dotaci - jinak  5 000</t>
  </si>
  <si>
    <t>Revize 15</t>
  </si>
  <si>
    <t xml:space="preserve">     záleží na dotaci - jinak 9 000 </t>
  </si>
  <si>
    <t>Studie sídliště-COOP-byt. domy, parkoviště</t>
  </si>
  <si>
    <t>studie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</si>
</sst>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9" tint="-0.249977111117893"/>
      <name val="Calibri"/>
      <family val="2"/>
      <charset val="238"/>
      <scheme val="minor"/>
    </font>
    <font>
      <b/>
      <sz val="11"/>
      <color theme="9" tint="-0.249977111117893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3">
    <xf numFmtId="0" fontId="0" fillId="0" borderId="0" xfId="0"/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3" fillId="0" borderId="0" xfId="0" applyFont="1"/>
    <xf numFmtId="0" fontId="5" fillId="0" borderId="0" xfId="0" applyFont="1" applyAlignment="1">
      <alignment vertical="center"/>
    </xf>
    <xf numFmtId="0" fontId="0" fillId="2" borderId="22" xfId="0" applyFill="1" applyBorder="1"/>
    <xf numFmtId="0" fontId="1" fillId="2" borderId="7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0" fillId="2" borderId="22" xfId="0" applyFill="1" applyBorder="1" applyAlignment="1">
      <alignment horizontal="left"/>
    </xf>
    <xf numFmtId="0" fontId="0" fillId="2" borderId="24" xfId="0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0" fillId="3" borderId="22" xfId="0" applyFill="1" applyBorder="1" applyAlignment="1">
      <alignment horizontal="left"/>
    </xf>
    <xf numFmtId="0" fontId="0" fillId="3" borderId="31" xfId="0" applyFill="1" applyBorder="1" applyAlignment="1">
      <alignment horizontal="center"/>
    </xf>
    <xf numFmtId="0" fontId="0" fillId="3" borderId="32" xfId="0" applyFill="1" applyBorder="1" applyAlignment="1">
      <alignment horizontal="left"/>
    </xf>
    <xf numFmtId="0" fontId="1" fillId="3" borderId="32" xfId="0" applyFont="1" applyFill="1" applyBorder="1" applyAlignment="1">
      <alignment horizontal="center"/>
    </xf>
    <xf numFmtId="0" fontId="1" fillId="3" borderId="33" xfId="0" applyFont="1" applyFill="1" applyBorder="1" applyAlignment="1">
      <alignment horizontal="center"/>
    </xf>
    <xf numFmtId="0" fontId="0" fillId="3" borderId="0" xfId="0" applyFill="1"/>
    <xf numFmtId="0" fontId="0" fillId="3" borderId="24" xfId="0" applyFill="1" applyBorder="1" applyAlignment="1">
      <alignment horizontal="left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3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29" xfId="0" applyFill="1" applyBorder="1" applyAlignment="1">
      <alignment horizontal="center"/>
    </xf>
    <xf numFmtId="0" fontId="0" fillId="3" borderId="29" xfId="0" applyFill="1" applyBorder="1" applyAlignment="1">
      <alignment horizontal="center"/>
    </xf>
    <xf numFmtId="0" fontId="0" fillId="2" borderId="37" xfId="0" applyFill="1" applyBorder="1" applyAlignment="1">
      <alignment horizontal="center"/>
    </xf>
    <xf numFmtId="0" fontId="0" fillId="4" borderId="29" xfId="0" applyFill="1" applyBorder="1" applyAlignment="1">
      <alignment horizontal="center"/>
    </xf>
    <xf numFmtId="0" fontId="0" fillId="3" borderId="37" xfId="0" applyFill="1" applyBorder="1" applyAlignment="1">
      <alignment horizontal="center"/>
    </xf>
    <xf numFmtId="0" fontId="0" fillId="3" borderId="32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4" borderId="32" xfId="0" applyFill="1" applyBorder="1" applyAlignment="1">
      <alignment horizontal="left"/>
    </xf>
    <xf numFmtId="0" fontId="0" fillId="4" borderId="32" xfId="0" applyFill="1" applyBorder="1" applyAlignment="1">
      <alignment horizontal="center"/>
    </xf>
    <xf numFmtId="0" fontId="1" fillId="4" borderId="32" xfId="0" applyFont="1" applyFill="1" applyBorder="1" applyAlignment="1">
      <alignment horizontal="center"/>
    </xf>
    <xf numFmtId="0" fontId="1" fillId="4" borderId="33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8" fillId="0" borderId="0" xfId="0" applyFont="1"/>
    <xf numFmtId="0" fontId="0" fillId="5" borderId="22" xfId="0" applyFill="1" applyBorder="1"/>
    <xf numFmtId="0" fontId="0" fillId="5" borderId="29" xfId="0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3" fontId="9" fillId="6" borderId="2" xfId="0" applyNumberFormat="1" applyFont="1" applyFill="1" applyBorder="1" applyAlignment="1">
      <alignment horizontal="center"/>
    </xf>
    <xf numFmtId="3" fontId="9" fillId="6" borderId="21" xfId="0" applyNumberFormat="1" applyFont="1" applyFill="1" applyBorder="1" applyAlignment="1">
      <alignment horizontal="center"/>
    </xf>
    <xf numFmtId="3" fontId="7" fillId="7" borderId="21" xfId="0" applyNumberFormat="1" applyFont="1" applyFill="1" applyBorder="1" applyAlignment="1">
      <alignment horizontal="center"/>
    </xf>
    <xf numFmtId="3" fontId="9" fillId="2" borderId="22" xfId="0" applyNumberFormat="1" applyFont="1" applyFill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3" fontId="9" fillId="0" borderId="22" xfId="0" applyNumberFormat="1" applyFont="1" applyBorder="1" applyAlignment="1">
      <alignment horizontal="right"/>
    </xf>
    <xf numFmtId="3" fontId="9" fillId="0" borderId="29" xfId="0" applyNumberFormat="1" applyFont="1" applyBorder="1" applyAlignment="1">
      <alignment horizontal="center"/>
    </xf>
    <xf numFmtId="0" fontId="9" fillId="0" borderId="8" xfId="0" applyFont="1" applyBorder="1" applyAlignment="1">
      <alignment horizontal="right"/>
    </xf>
    <xf numFmtId="3" fontId="9" fillId="0" borderId="22" xfId="0" applyNumberFormat="1" applyFont="1" applyBorder="1" applyAlignment="1">
      <alignment horizontal="center"/>
    </xf>
    <xf numFmtId="3" fontId="9" fillId="0" borderId="38" xfId="0" applyNumberFormat="1" applyFont="1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0" fontId="9" fillId="0" borderId="41" xfId="0" applyFont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3" fontId="9" fillId="2" borderId="22" xfId="0" applyNumberFormat="1" applyFont="1" applyFill="1" applyBorder="1" applyAlignment="1">
      <alignment horizontal="right"/>
    </xf>
    <xf numFmtId="3" fontId="9" fillId="6" borderId="29" xfId="0" applyNumberFormat="1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right"/>
    </xf>
    <xf numFmtId="3" fontId="9" fillId="3" borderId="29" xfId="0" applyNumberFormat="1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3" fontId="9" fillId="3" borderId="22" xfId="0" applyNumberFormat="1" applyFont="1" applyFill="1" applyBorder="1" applyAlignment="1">
      <alignment horizontal="center"/>
    </xf>
    <xf numFmtId="3" fontId="9" fillId="3" borderId="38" xfId="0" applyNumberFormat="1" applyFont="1" applyFill="1" applyBorder="1" applyAlignment="1">
      <alignment horizontal="center"/>
    </xf>
    <xf numFmtId="3" fontId="9" fillId="3" borderId="1" xfId="0" applyNumberFormat="1" applyFont="1" applyFill="1" applyBorder="1" applyAlignment="1">
      <alignment horizontal="center"/>
    </xf>
    <xf numFmtId="3" fontId="9" fillId="5" borderId="22" xfId="0" applyNumberFormat="1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5" borderId="8" xfId="0" applyFont="1" applyFill="1" applyBorder="1" applyAlignment="1">
      <alignment horizontal="center"/>
    </xf>
    <xf numFmtId="3" fontId="9" fillId="5" borderId="22" xfId="0" applyNumberFormat="1" applyFont="1" applyFill="1" applyBorder="1" applyAlignment="1">
      <alignment horizontal="right"/>
    </xf>
    <xf numFmtId="3" fontId="9" fillId="5" borderId="29" xfId="0" applyNumberFormat="1" applyFont="1" applyFill="1" applyBorder="1" applyAlignment="1">
      <alignment horizontal="center"/>
    </xf>
    <xf numFmtId="0" fontId="9" fillId="5" borderId="8" xfId="0" applyFont="1" applyFill="1" applyBorder="1" applyAlignment="1">
      <alignment horizontal="right"/>
    </xf>
    <xf numFmtId="3" fontId="9" fillId="5" borderId="38" xfId="0" applyNumberFormat="1" applyFont="1" applyFill="1" applyBorder="1" applyAlignment="1">
      <alignment horizontal="center"/>
    </xf>
    <xf numFmtId="3" fontId="9" fillId="5" borderId="1" xfId="0" applyNumberFormat="1" applyFont="1" applyFill="1" applyBorder="1" applyAlignment="1">
      <alignment horizontal="center"/>
    </xf>
    <xf numFmtId="0" fontId="9" fillId="5" borderId="41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/>
    </xf>
    <xf numFmtId="3" fontId="9" fillId="4" borderId="22" xfId="0" applyNumberFormat="1" applyFont="1" applyFill="1" applyBorder="1" applyAlignment="1">
      <alignment horizontal="right"/>
    </xf>
    <xf numFmtId="0" fontId="11" fillId="0" borderId="41" xfId="0" applyFont="1" applyBorder="1" applyAlignment="1">
      <alignment horizontal="center"/>
    </xf>
    <xf numFmtId="3" fontId="9" fillId="4" borderId="22" xfId="0" applyNumberFormat="1" applyFont="1" applyFill="1" applyBorder="1" applyAlignment="1">
      <alignment horizontal="center"/>
    </xf>
    <xf numFmtId="0" fontId="9" fillId="4" borderId="8" xfId="0" applyFont="1" applyFill="1" applyBorder="1" applyAlignment="1">
      <alignment horizontal="right"/>
    </xf>
    <xf numFmtId="3" fontId="9" fillId="6" borderId="22" xfId="0" applyNumberFormat="1" applyFont="1" applyFill="1" applyBorder="1" applyAlignment="1">
      <alignment horizontal="center"/>
    </xf>
    <xf numFmtId="3" fontId="9" fillId="2" borderId="24" xfId="0" applyNumberFormat="1" applyFont="1" applyFill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3" fontId="9" fillId="0" borderId="24" xfId="0" applyNumberFormat="1" applyFont="1" applyBorder="1" applyAlignment="1">
      <alignment horizontal="right"/>
    </xf>
    <xf numFmtId="0" fontId="9" fillId="0" borderId="14" xfId="0" applyFont="1" applyBorder="1" applyAlignment="1">
      <alignment horizontal="right"/>
    </xf>
    <xf numFmtId="3" fontId="9" fillId="0" borderId="37" xfId="0" applyNumberFormat="1" applyFont="1" applyBorder="1" applyAlignment="1">
      <alignment horizontal="center"/>
    </xf>
    <xf numFmtId="3" fontId="9" fillId="0" borderId="24" xfId="0" applyNumberFormat="1" applyFont="1" applyBorder="1" applyAlignment="1">
      <alignment horizontal="center"/>
    </xf>
    <xf numFmtId="3" fontId="9" fillId="3" borderId="24" xfId="0" applyNumberFormat="1" applyFont="1" applyFill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3" fontId="9" fillId="0" borderId="30" xfId="0" applyNumberFormat="1" applyFont="1" applyBorder="1" applyAlignment="1">
      <alignment horizontal="center"/>
    </xf>
    <xf numFmtId="0" fontId="9" fillId="0" borderId="6" xfId="0" applyFont="1" applyBorder="1" applyAlignment="1">
      <alignment horizontal="right"/>
    </xf>
    <xf numFmtId="3" fontId="9" fillId="6" borderId="37" xfId="0" applyNumberFormat="1" applyFont="1" applyFill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3" fontId="9" fillId="4" borderId="24" xfId="0" applyNumberFormat="1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3" fontId="9" fillId="4" borderId="24" xfId="0" applyNumberFormat="1" applyFont="1" applyFill="1" applyBorder="1" applyAlignment="1">
      <alignment horizontal="right"/>
    </xf>
    <xf numFmtId="0" fontId="9" fillId="4" borderId="41" xfId="0" applyFont="1" applyFill="1" applyBorder="1" applyAlignment="1">
      <alignment horizontal="center"/>
    </xf>
    <xf numFmtId="3" fontId="9" fillId="3" borderId="23" xfId="0" applyNumberFormat="1" applyFont="1" applyFill="1" applyBorder="1" applyAlignment="1">
      <alignment horizontal="center"/>
    </xf>
    <xf numFmtId="3" fontId="9" fillId="0" borderId="23" xfId="0" applyNumberFormat="1" applyFont="1" applyBorder="1" applyAlignment="1">
      <alignment horizontal="center"/>
    </xf>
    <xf numFmtId="3" fontId="9" fillId="3" borderId="28" xfId="0" applyNumberFormat="1" applyFont="1" applyFill="1" applyBorder="1" applyAlignment="1">
      <alignment horizontal="center"/>
    </xf>
    <xf numFmtId="0" fontId="9" fillId="3" borderId="32" xfId="0" applyFont="1" applyFill="1" applyBorder="1" applyAlignment="1">
      <alignment horizontal="left"/>
    </xf>
    <xf numFmtId="0" fontId="9" fillId="0" borderId="32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3" fontId="9" fillId="0" borderId="28" xfId="0" applyNumberFormat="1" applyFont="1" applyBorder="1" applyAlignment="1">
      <alignment horizontal="center"/>
    </xf>
    <xf numFmtId="0" fontId="9" fillId="0" borderId="33" xfId="0" applyFont="1" applyBorder="1" applyAlignment="1">
      <alignment horizontal="right"/>
    </xf>
    <xf numFmtId="3" fontId="7" fillId="3" borderId="28" xfId="0" applyNumberFormat="1" applyFont="1" applyFill="1" applyBorder="1" applyAlignment="1">
      <alignment horizontal="center"/>
    </xf>
    <xf numFmtId="0" fontId="9" fillId="0" borderId="34" xfId="0" applyFont="1" applyBorder="1" applyAlignment="1">
      <alignment horizontal="center"/>
    </xf>
    <xf numFmtId="0" fontId="9" fillId="0" borderId="35" xfId="0" applyFont="1" applyBorder="1" applyAlignment="1">
      <alignment horizontal="center"/>
    </xf>
    <xf numFmtId="3" fontId="7" fillId="0" borderId="28" xfId="0" applyNumberFormat="1" applyFont="1" applyBorder="1" applyAlignment="1">
      <alignment horizontal="right"/>
    </xf>
    <xf numFmtId="3" fontId="7" fillId="0" borderId="28" xfId="0" applyNumberFormat="1" applyFont="1" applyBorder="1" applyAlignment="1">
      <alignment horizontal="center"/>
    </xf>
    <xf numFmtId="3" fontId="7" fillId="0" borderId="31" xfId="0" applyNumberFormat="1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3" fontId="7" fillId="7" borderId="28" xfId="0" applyNumberFormat="1" applyFont="1" applyFill="1" applyBorder="1" applyAlignment="1">
      <alignment horizontal="center"/>
    </xf>
    <xf numFmtId="3" fontId="7" fillId="4" borderId="28" xfId="0" applyNumberFormat="1" applyFont="1" applyFill="1" applyBorder="1" applyAlignment="1">
      <alignment horizontal="center"/>
    </xf>
    <xf numFmtId="0" fontId="9" fillId="4" borderId="32" xfId="0" applyFont="1" applyFill="1" applyBorder="1" applyAlignment="1">
      <alignment horizontal="left"/>
    </xf>
    <xf numFmtId="0" fontId="9" fillId="4" borderId="34" xfId="0" applyFont="1" applyFill="1" applyBorder="1" applyAlignment="1">
      <alignment horizontal="center"/>
    </xf>
    <xf numFmtId="0" fontId="9" fillId="4" borderId="35" xfId="0" applyFont="1" applyFill="1" applyBorder="1" applyAlignment="1">
      <alignment horizontal="center"/>
    </xf>
    <xf numFmtId="0" fontId="9" fillId="4" borderId="32" xfId="0" applyFont="1" applyFill="1" applyBorder="1" applyAlignment="1">
      <alignment horizontal="center"/>
    </xf>
    <xf numFmtId="0" fontId="9" fillId="4" borderId="33" xfId="0" applyFont="1" applyFill="1" applyBorder="1" applyAlignment="1">
      <alignment horizontal="center"/>
    </xf>
    <xf numFmtId="0" fontId="9" fillId="4" borderId="33" xfId="0" applyFont="1" applyFill="1" applyBorder="1" applyAlignment="1">
      <alignment horizontal="right"/>
    </xf>
    <xf numFmtId="3" fontId="7" fillId="4" borderId="32" xfId="0" applyNumberFormat="1" applyFont="1" applyFill="1" applyBorder="1" applyAlignment="1">
      <alignment horizontal="center"/>
    </xf>
    <xf numFmtId="3" fontId="7" fillId="4" borderId="31" xfId="0" applyNumberFormat="1" applyFont="1" applyFill="1" applyBorder="1" applyAlignment="1">
      <alignment horizontal="center"/>
    </xf>
    <xf numFmtId="3" fontId="7" fillId="7" borderId="20" xfId="0" applyNumberFormat="1" applyFont="1" applyFill="1" applyBorder="1" applyAlignment="1">
      <alignment horizontal="center"/>
    </xf>
    <xf numFmtId="3" fontId="9" fillId="0" borderId="32" xfId="0" applyNumberFormat="1" applyFont="1" applyBorder="1" applyAlignment="1">
      <alignment horizontal="center"/>
    </xf>
    <xf numFmtId="3" fontId="9" fillId="0" borderId="31" xfId="0" applyNumberFormat="1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3" fontId="9" fillId="2" borderId="29" xfId="0" applyNumberFormat="1" applyFont="1" applyFill="1" applyBorder="1" applyAlignment="1">
      <alignment horizontal="center"/>
    </xf>
    <xf numFmtId="3" fontId="9" fillId="3" borderId="3" xfId="0" applyNumberFormat="1" applyFont="1" applyFill="1" applyBorder="1" applyAlignment="1">
      <alignment horizontal="center"/>
    </xf>
    <xf numFmtId="3" fontId="9" fillId="3" borderId="2" xfId="0" applyNumberFormat="1" applyFont="1" applyFill="1" applyBorder="1" applyAlignment="1">
      <alignment horizontal="center"/>
    </xf>
    <xf numFmtId="0" fontId="11" fillId="3" borderId="41" xfId="0" applyFont="1" applyFill="1" applyBorder="1" applyAlignment="1">
      <alignment horizontal="center"/>
    </xf>
    <xf numFmtId="3" fontId="9" fillId="5" borderId="8" xfId="0" applyNumberFormat="1" applyFont="1" applyFill="1" applyBorder="1" applyAlignment="1">
      <alignment horizontal="center"/>
    </xf>
    <xf numFmtId="0" fontId="9" fillId="2" borderId="8" xfId="0" applyFont="1" applyFill="1" applyBorder="1" applyAlignment="1">
      <alignment horizontal="right"/>
    </xf>
    <xf numFmtId="0" fontId="9" fillId="3" borderId="41" xfId="0" applyFont="1" applyFill="1" applyBorder="1" applyAlignment="1">
      <alignment horizontal="center"/>
    </xf>
    <xf numFmtId="0" fontId="0" fillId="4" borderId="22" xfId="0" applyFill="1" applyBorder="1"/>
    <xf numFmtId="0" fontId="1" fillId="8" borderId="7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3" fontId="9" fillId="8" borderId="22" xfId="0" applyNumberFormat="1" applyFont="1" applyFill="1" applyBorder="1" applyAlignment="1">
      <alignment horizontal="center"/>
    </xf>
    <xf numFmtId="0" fontId="1" fillId="8" borderId="8" xfId="0" applyFont="1" applyFill="1" applyBorder="1" applyAlignment="1">
      <alignment horizontal="center"/>
    </xf>
    <xf numFmtId="0" fontId="1" fillId="8" borderId="12" xfId="0" applyFont="1" applyFill="1" applyBorder="1" applyAlignment="1">
      <alignment horizontal="center"/>
    </xf>
    <xf numFmtId="0" fontId="1" fillId="8" borderId="13" xfId="0" applyFont="1" applyFill="1" applyBorder="1" applyAlignment="1">
      <alignment horizontal="center"/>
    </xf>
    <xf numFmtId="0" fontId="1" fillId="8" borderId="14" xfId="0" applyFont="1" applyFill="1" applyBorder="1" applyAlignment="1">
      <alignment horizontal="center"/>
    </xf>
    <xf numFmtId="3" fontId="9" fillId="8" borderId="24" xfId="0" applyNumberFormat="1" applyFont="1" applyFill="1" applyBorder="1" applyAlignment="1">
      <alignment horizontal="center"/>
    </xf>
    <xf numFmtId="3" fontId="9" fillId="4" borderId="38" xfId="0" applyNumberFormat="1" applyFont="1" applyFill="1" applyBorder="1" applyAlignment="1">
      <alignment horizontal="center"/>
    </xf>
    <xf numFmtId="3" fontId="9" fillId="4" borderId="1" xfId="0" applyNumberFormat="1" applyFont="1" applyFill="1" applyBorder="1" applyAlignment="1">
      <alignment horizontal="center"/>
    </xf>
    <xf numFmtId="0" fontId="0" fillId="5" borderId="37" xfId="0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/>
    </xf>
    <xf numFmtId="3" fontId="9" fillId="5" borderId="24" xfId="0" applyNumberFormat="1" applyFont="1" applyFill="1" applyBorder="1" applyAlignment="1">
      <alignment horizontal="center"/>
    </xf>
    <xf numFmtId="0" fontId="9" fillId="5" borderId="12" xfId="0" applyFont="1" applyFill="1" applyBorder="1" applyAlignment="1">
      <alignment horizontal="center"/>
    </xf>
    <xf numFmtId="0" fontId="9" fillId="5" borderId="13" xfId="0" applyFont="1" applyFill="1" applyBorder="1" applyAlignment="1">
      <alignment horizontal="center"/>
    </xf>
    <xf numFmtId="0" fontId="9" fillId="5" borderId="14" xfId="0" applyFont="1" applyFill="1" applyBorder="1" applyAlignment="1">
      <alignment horizontal="center"/>
    </xf>
    <xf numFmtId="3" fontId="9" fillId="5" borderId="24" xfId="0" applyNumberFormat="1" applyFont="1" applyFill="1" applyBorder="1" applyAlignment="1">
      <alignment horizontal="right"/>
    </xf>
    <xf numFmtId="3" fontId="9" fillId="5" borderId="37" xfId="0" applyNumberFormat="1" applyFont="1" applyFill="1" applyBorder="1" applyAlignment="1">
      <alignment horizontal="center"/>
    </xf>
    <xf numFmtId="0" fontId="9" fillId="5" borderId="14" xfId="0" applyFont="1" applyFill="1" applyBorder="1" applyAlignment="1">
      <alignment horizontal="right"/>
    </xf>
    <xf numFmtId="0" fontId="9" fillId="5" borderId="26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3" fontId="9" fillId="2" borderId="24" xfId="0" applyNumberFormat="1" applyFont="1" applyFill="1" applyBorder="1" applyAlignment="1">
      <alignment horizontal="right"/>
    </xf>
    <xf numFmtId="0" fontId="9" fillId="2" borderId="14" xfId="0" applyFont="1" applyFill="1" applyBorder="1" applyAlignment="1">
      <alignment horizontal="right"/>
    </xf>
    <xf numFmtId="3" fontId="7" fillId="6" borderId="28" xfId="0" applyNumberFormat="1" applyFont="1" applyFill="1" applyBorder="1" applyAlignment="1">
      <alignment horizontal="center"/>
    </xf>
    <xf numFmtId="0" fontId="11" fillId="5" borderId="41" xfId="0" applyFont="1" applyFill="1" applyBorder="1" applyAlignment="1">
      <alignment horizontal="center"/>
    </xf>
    <xf numFmtId="3" fontId="9" fillId="3" borderId="37" xfId="0" applyNumberFormat="1" applyFont="1" applyFill="1" applyBorder="1" applyAlignment="1">
      <alignment horizontal="center"/>
    </xf>
    <xf numFmtId="3" fontId="7" fillId="6" borderId="28" xfId="0" applyNumberFormat="1" applyFont="1" applyFill="1" applyBorder="1" applyAlignment="1">
      <alignment horizontal="right"/>
    </xf>
    <xf numFmtId="3" fontId="7" fillId="6" borderId="31" xfId="0" applyNumberFormat="1" applyFont="1" applyFill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3" fontId="9" fillId="0" borderId="13" xfId="0" applyNumberFormat="1" applyFont="1" applyBorder="1" applyAlignment="1">
      <alignment horizontal="center"/>
    </xf>
    <xf numFmtId="3" fontId="7" fillId="0" borderId="20" xfId="0" applyNumberFormat="1" applyFont="1" applyBorder="1" applyAlignment="1">
      <alignment horizontal="center"/>
    </xf>
    <xf numFmtId="3" fontId="9" fillId="0" borderId="3" xfId="0" applyNumberFormat="1" applyFont="1" applyBorder="1" applyAlignment="1">
      <alignment horizontal="center"/>
    </xf>
    <xf numFmtId="3" fontId="7" fillId="0" borderId="33" xfId="0" applyNumberFormat="1" applyFont="1" applyBorder="1" applyAlignment="1">
      <alignment horizontal="center"/>
    </xf>
    <xf numFmtId="3" fontId="9" fillId="4" borderId="35" xfId="0" applyNumberFormat="1" applyFont="1" applyFill="1" applyBorder="1" applyAlignment="1">
      <alignment horizontal="center"/>
    </xf>
    <xf numFmtId="3" fontId="9" fillId="0" borderId="35" xfId="0" applyNumberFormat="1" applyFont="1" applyBorder="1" applyAlignment="1">
      <alignment horizontal="center"/>
    </xf>
    <xf numFmtId="0" fontId="9" fillId="4" borderId="28" xfId="0" applyFont="1" applyFill="1" applyBorder="1" applyAlignment="1">
      <alignment horizontal="center"/>
    </xf>
    <xf numFmtId="3" fontId="9" fillId="0" borderId="25" xfId="0" applyNumberFormat="1" applyFont="1" applyBorder="1" applyAlignment="1">
      <alignment horizontal="center"/>
    </xf>
    <xf numFmtId="3" fontId="9" fillId="3" borderId="21" xfId="0" applyNumberFormat="1" applyFont="1" applyFill="1" applyBorder="1" applyAlignment="1">
      <alignment horizontal="center"/>
    </xf>
    <xf numFmtId="3" fontId="9" fillId="3" borderId="22" xfId="0" applyNumberFormat="1" applyFont="1" applyFill="1" applyBorder="1" applyAlignment="1">
      <alignment horizontal="right"/>
    </xf>
    <xf numFmtId="0" fontId="0" fillId="5" borderId="24" xfId="0" applyFill="1" applyBorder="1"/>
    <xf numFmtId="0" fontId="0" fillId="5" borderId="22" xfId="0" applyFill="1" applyBorder="1" applyAlignment="1">
      <alignment horizontal="left"/>
    </xf>
    <xf numFmtId="0" fontId="0" fillId="0" borderId="24" xfId="0" applyBorder="1"/>
    <xf numFmtId="0" fontId="0" fillId="0" borderId="37" xfId="0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5" borderId="2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5" borderId="38" xfId="0" applyFont="1" applyFill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3" fontId="9" fillId="0" borderId="21" xfId="0" applyNumberFormat="1" applyFont="1" applyBorder="1" applyAlignment="1">
      <alignment horizontal="right"/>
    </xf>
    <xf numFmtId="3" fontId="9" fillId="0" borderId="23" xfId="0" applyNumberFormat="1" applyFont="1" applyBorder="1" applyAlignment="1">
      <alignment horizontal="right"/>
    </xf>
    <xf numFmtId="3" fontId="9" fillId="3" borderId="24" xfId="0" applyNumberFormat="1" applyFont="1" applyFill="1" applyBorder="1" applyAlignment="1">
      <alignment horizontal="right"/>
    </xf>
    <xf numFmtId="3" fontId="7" fillId="6" borderId="29" xfId="0" applyNumberFormat="1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9" fillId="3" borderId="14" xfId="0" applyFont="1" applyFill="1" applyBorder="1" applyAlignment="1">
      <alignment horizontal="right"/>
    </xf>
    <xf numFmtId="0" fontId="9" fillId="3" borderId="26" xfId="0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9" fillId="3" borderId="21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0" fillId="2" borderId="21" xfId="0" applyFill="1" applyBorder="1" applyAlignment="1">
      <alignment horizontal="left"/>
    </xf>
    <xf numFmtId="0" fontId="0" fillId="2" borderId="2" xfId="0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5" xfId="0" applyFont="1" applyFill="1" applyBorder="1" applyAlignment="1">
      <alignment horizontal="center"/>
    </xf>
    <xf numFmtId="0" fontId="1" fillId="8" borderId="6" xfId="0" applyFont="1" applyFill="1" applyBorder="1" applyAlignment="1">
      <alignment horizontal="center"/>
    </xf>
    <xf numFmtId="3" fontId="9" fillId="8" borderId="23" xfId="0" applyNumberFormat="1" applyFont="1" applyFill="1" applyBorder="1" applyAlignment="1">
      <alignment horizontal="center"/>
    </xf>
    <xf numFmtId="0" fontId="9" fillId="3" borderId="14" xfId="0" applyFont="1" applyFill="1" applyBorder="1" applyAlignment="1">
      <alignment horizontal="center"/>
    </xf>
    <xf numFmtId="0" fontId="0" fillId="9" borderId="19" xfId="0" applyFill="1" applyBorder="1" applyAlignment="1">
      <alignment horizontal="center"/>
    </xf>
    <xf numFmtId="0" fontId="0" fillId="9" borderId="16" xfId="0" applyFill="1" applyBorder="1"/>
    <xf numFmtId="0" fontId="0" fillId="9" borderId="2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9" borderId="3" xfId="0" applyFill="1" applyBorder="1" applyAlignment="1">
      <alignment horizontal="right"/>
    </xf>
    <xf numFmtId="0" fontId="8" fillId="9" borderId="16" xfId="0" applyFont="1" applyFill="1" applyBorder="1"/>
    <xf numFmtId="0" fontId="0" fillId="9" borderId="20" xfId="0" applyFill="1" applyBorder="1" applyAlignment="1">
      <alignment horizontal="center"/>
    </xf>
    <xf numFmtId="0" fontId="0" fillId="9" borderId="15" xfId="0" applyFill="1" applyBorder="1"/>
    <xf numFmtId="0" fontId="0" fillId="9" borderId="17" xfId="0" applyFill="1" applyBorder="1" applyAlignment="1">
      <alignment horizontal="center"/>
    </xf>
    <xf numFmtId="0" fontId="0" fillId="9" borderId="18" xfId="0" applyFill="1" applyBorder="1" applyAlignment="1">
      <alignment horizontal="center"/>
    </xf>
    <xf numFmtId="0" fontId="0" fillId="9" borderId="27" xfId="0" applyFill="1" applyBorder="1" applyAlignment="1">
      <alignment horizontal="center"/>
    </xf>
    <xf numFmtId="0" fontId="0" fillId="9" borderId="25" xfId="0" applyFill="1" applyBorder="1" applyAlignment="1">
      <alignment horizontal="center"/>
    </xf>
    <xf numFmtId="0" fontId="0" fillId="9" borderId="13" xfId="0" applyFill="1" applyBorder="1" applyAlignment="1">
      <alignment horizontal="center"/>
    </xf>
    <xf numFmtId="0" fontId="0" fillId="9" borderId="26" xfId="0" applyFill="1" applyBorder="1" applyAlignment="1">
      <alignment horizontal="center"/>
    </xf>
    <xf numFmtId="0" fontId="0" fillId="9" borderId="26" xfId="0" applyFill="1" applyBorder="1" applyAlignment="1">
      <alignment horizontal="right"/>
    </xf>
    <xf numFmtId="0" fontId="0" fillId="9" borderId="42" xfId="0" applyFill="1" applyBorder="1" applyAlignment="1">
      <alignment horizontal="center"/>
    </xf>
    <xf numFmtId="0" fontId="0" fillId="9" borderId="5" xfId="0" applyFill="1" applyBorder="1" applyAlignment="1">
      <alignment horizontal="center"/>
    </xf>
    <xf numFmtId="0" fontId="0" fillId="9" borderId="39" xfId="0" applyFill="1" applyBorder="1" applyAlignment="1">
      <alignment horizontal="center"/>
    </xf>
    <xf numFmtId="0" fontId="8" fillId="9" borderId="35" xfId="0" applyFont="1" applyFill="1" applyBorder="1"/>
    <xf numFmtId="0" fontId="0" fillId="10" borderId="22" xfId="0" applyFill="1" applyBorder="1" applyAlignment="1">
      <alignment horizontal="left"/>
    </xf>
    <xf numFmtId="0" fontId="0" fillId="10" borderId="29" xfId="0" applyFill="1" applyBorder="1" applyAlignment="1">
      <alignment horizontal="center"/>
    </xf>
    <xf numFmtId="0" fontId="0" fillId="10" borderId="22" xfId="0" applyFill="1" applyBorder="1"/>
    <xf numFmtId="0" fontId="0" fillId="10" borderId="24" xfId="0" applyFill="1" applyBorder="1"/>
    <xf numFmtId="0" fontId="0" fillId="10" borderId="37" xfId="0" applyFill="1" applyBorder="1" applyAlignment="1">
      <alignment horizontal="center"/>
    </xf>
    <xf numFmtId="0" fontId="0" fillId="10" borderId="24" xfId="0" applyFill="1" applyBorder="1" applyAlignment="1">
      <alignment horizontal="left"/>
    </xf>
    <xf numFmtId="0" fontId="0" fillId="10" borderId="23" xfId="0" applyFill="1" applyBorder="1" applyAlignment="1">
      <alignment horizontal="left"/>
    </xf>
    <xf numFmtId="0" fontId="0" fillId="10" borderId="30" xfId="0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right"/>
    </xf>
    <xf numFmtId="3" fontId="9" fillId="3" borderId="30" xfId="0" applyNumberFormat="1" applyFont="1" applyFill="1" applyBorder="1" applyAlignment="1">
      <alignment horizontal="center"/>
    </xf>
    <xf numFmtId="0" fontId="9" fillId="3" borderId="40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3" fontId="7" fillId="3" borderId="29" xfId="0" applyNumberFormat="1" applyFont="1" applyFill="1" applyBorder="1" applyAlignment="1">
      <alignment horizontal="center"/>
    </xf>
    <xf numFmtId="0" fontId="0" fillId="11" borderId="22" xfId="0" applyFill="1" applyBorder="1"/>
    <xf numFmtId="0" fontId="0" fillId="11" borderId="29" xfId="0" applyFill="1" applyBorder="1" applyAlignment="1">
      <alignment horizontal="center"/>
    </xf>
    <xf numFmtId="0" fontId="1" fillId="11" borderId="7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1" borderId="8" xfId="0" applyFont="1" applyFill="1" applyBorder="1" applyAlignment="1">
      <alignment horizontal="center"/>
    </xf>
    <xf numFmtId="3" fontId="9" fillId="11" borderId="22" xfId="0" applyNumberFormat="1" applyFont="1" applyFill="1" applyBorder="1" applyAlignment="1">
      <alignment horizontal="center"/>
    </xf>
    <xf numFmtId="0" fontId="9" fillId="11" borderId="7" xfId="0" applyFont="1" applyFill="1" applyBorder="1" applyAlignment="1">
      <alignment horizontal="center"/>
    </xf>
    <xf numFmtId="0" fontId="9" fillId="11" borderId="1" xfId="0" applyFont="1" applyFill="1" applyBorder="1" applyAlignment="1">
      <alignment horizontal="center"/>
    </xf>
    <xf numFmtId="0" fontId="9" fillId="11" borderId="8" xfId="0" applyFont="1" applyFill="1" applyBorder="1" applyAlignment="1">
      <alignment horizontal="center"/>
    </xf>
    <xf numFmtId="3" fontId="9" fillId="11" borderId="22" xfId="0" applyNumberFormat="1" applyFont="1" applyFill="1" applyBorder="1" applyAlignment="1">
      <alignment horizontal="right"/>
    </xf>
    <xf numFmtId="0" fontId="9" fillId="11" borderId="8" xfId="0" applyFont="1" applyFill="1" applyBorder="1" applyAlignment="1">
      <alignment horizontal="right"/>
    </xf>
    <xf numFmtId="0" fontId="3" fillId="11" borderId="0" xfId="0" applyFont="1" applyFill="1"/>
    <xf numFmtId="0" fontId="3" fillId="2" borderId="0" xfId="0" applyFont="1" applyFill="1"/>
    <xf numFmtId="0" fontId="3" fillId="10" borderId="0" xfId="0" applyFont="1" applyFill="1"/>
    <xf numFmtId="0" fontId="3" fillId="5" borderId="0" xfId="0" applyFont="1" applyFill="1"/>
    <xf numFmtId="0" fontId="3" fillId="4" borderId="0" xfId="0" applyFont="1" applyFill="1"/>
    <xf numFmtId="0" fontId="5" fillId="0" borderId="0" xfId="0" applyFont="1" applyAlignment="1">
      <alignment horizontal="left" vertical="center"/>
    </xf>
    <xf numFmtId="0" fontId="12" fillId="0" borderId="0" xfId="0" applyFont="1"/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9" fillId="2" borderId="9" xfId="0" applyFont="1" applyFill="1" applyBorder="1" applyAlignment="1">
      <alignment horizontal="center"/>
    </xf>
    <xf numFmtId="0" fontId="9" fillId="2" borderId="36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right"/>
    </xf>
    <xf numFmtId="3" fontId="9" fillId="2" borderId="38" xfId="0" applyNumberFormat="1" applyFont="1" applyFill="1" applyBorder="1" applyAlignment="1">
      <alignment horizontal="center"/>
    </xf>
    <xf numFmtId="3" fontId="9" fillId="2" borderId="1" xfId="0" applyNumberFormat="1" applyFont="1" applyFill="1" applyBorder="1" applyAlignment="1">
      <alignment horizontal="center"/>
    </xf>
    <xf numFmtId="0" fontId="9" fillId="2" borderId="41" xfId="0" applyFont="1" applyFill="1" applyBorder="1" applyAlignment="1">
      <alignment horizontal="center"/>
    </xf>
    <xf numFmtId="0" fontId="9" fillId="2" borderId="26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3" fontId="7" fillId="0" borderId="39" xfId="0" applyNumberFormat="1" applyFont="1" applyBorder="1" applyAlignment="1">
      <alignment horizontal="center"/>
    </xf>
    <xf numFmtId="0" fontId="0" fillId="9" borderId="46" xfId="0" applyFill="1" applyBorder="1" applyAlignment="1">
      <alignment horizontal="center"/>
    </xf>
    <xf numFmtId="0" fontId="0" fillId="9" borderId="47" xfId="0" applyFill="1" applyBorder="1" applyAlignment="1">
      <alignment horizontal="center"/>
    </xf>
    <xf numFmtId="0" fontId="1" fillId="8" borderId="34" xfId="0" applyFont="1" applyFill="1" applyBorder="1" applyAlignment="1">
      <alignment horizontal="center"/>
    </xf>
    <xf numFmtId="0" fontId="1" fillId="8" borderId="35" xfId="0" applyFont="1" applyFill="1" applyBorder="1" applyAlignment="1">
      <alignment horizontal="center"/>
    </xf>
    <xf numFmtId="3" fontId="9" fillId="8" borderId="20" xfId="0" applyNumberFormat="1" applyFont="1" applyFill="1" applyBorder="1" applyAlignment="1">
      <alignment horizontal="center"/>
    </xf>
    <xf numFmtId="3" fontId="9" fillId="0" borderId="20" xfId="0" applyNumberFormat="1" applyFont="1" applyBorder="1" applyAlignment="1">
      <alignment horizontal="right"/>
    </xf>
    <xf numFmtId="0" fontId="9" fillId="3" borderId="34" xfId="0" applyFont="1" applyFill="1" applyBorder="1" applyAlignment="1">
      <alignment horizontal="center"/>
    </xf>
    <xf numFmtId="0" fontId="9" fillId="3" borderId="35" xfId="0" applyFont="1" applyFill="1" applyBorder="1" applyAlignment="1">
      <alignment horizontal="center"/>
    </xf>
    <xf numFmtId="3" fontId="9" fillId="3" borderId="39" xfId="0" applyNumberFormat="1" applyFont="1" applyFill="1" applyBorder="1" applyAlignment="1">
      <alignment horizontal="center"/>
    </xf>
    <xf numFmtId="0" fontId="9" fillId="3" borderId="35" xfId="0" applyFont="1" applyFill="1" applyBorder="1" applyAlignment="1">
      <alignment horizontal="right"/>
    </xf>
    <xf numFmtId="0" fontId="9" fillId="0" borderId="45" xfId="0" applyFont="1" applyBorder="1" applyAlignment="1">
      <alignment horizontal="center"/>
    </xf>
    <xf numFmtId="0" fontId="9" fillId="2" borderId="49" xfId="0" applyFont="1" applyFill="1" applyBorder="1" applyAlignment="1">
      <alignment horizontal="center"/>
    </xf>
    <xf numFmtId="0" fontId="9" fillId="2" borderId="50" xfId="0" applyFont="1" applyFill="1" applyBorder="1" applyAlignment="1">
      <alignment horizontal="center"/>
    </xf>
    <xf numFmtId="0" fontId="9" fillId="2" borderId="51" xfId="0" applyFont="1" applyFill="1" applyBorder="1" applyAlignment="1">
      <alignment horizontal="center"/>
    </xf>
    <xf numFmtId="3" fontId="9" fillId="2" borderId="36" xfId="0" applyNumberFormat="1" applyFont="1" applyFill="1" applyBorder="1" applyAlignment="1">
      <alignment horizontal="center"/>
    </xf>
    <xf numFmtId="3" fontId="9" fillId="2" borderId="10" xfId="0" applyNumberFormat="1" applyFont="1" applyFill="1" applyBorder="1" applyAlignment="1">
      <alignment horizontal="center"/>
    </xf>
    <xf numFmtId="3" fontId="9" fillId="3" borderId="42" xfId="0" applyNumberFormat="1" applyFont="1" applyFill="1" applyBorder="1" applyAlignment="1">
      <alignment horizontal="center"/>
    </xf>
    <xf numFmtId="3" fontId="9" fillId="3" borderId="5" xfId="0" applyNumberFormat="1" applyFont="1" applyFill="1" applyBorder="1" applyAlignment="1">
      <alignment horizontal="center"/>
    </xf>
    <xf numFmtId="0" fontId="9" fillId="2" borderId="38" xfId="0" applyFont="1" applyFill="1" applyBorder="1" applyAlignment="1">
      <alignment horizontal="center"/>
    </xf>
    <xf numFmtId="3" fontId="9" fillId="3" borderId="31" xfId="0" applyNumberFormat="1" applyFont="1" applyFill="1" applyBorder="1" applyAlignment="1">
      <alignment horizontal="center"/>
    </xf>
    <xf numFmtId="3" fontId="9" fillId="0" borderId="52" xfId="0" applyNumberFormat="1" applyFont="1" applyBorder="1" applyAlignment="1">
      <alignment horizontal="center"/>
    </xf>
    <xf numFmtId="3" fontId="9" fillId="6" borderId="53" xfId="0" applyNumberFormat="1" applyFont="1" applyFill="1" applyBorder="1" applyAlignment="1">
      <alignment horizontal="center"/>
    </xf>
    <xf numFmtId="3" fontId="9" fillId="6" borderId="43" xfId="0" applyNumberFormat="1" applyFont="1" applyFill="1" applyBorder="1" applyAlignment="1">
      <alignment horizontal="center"/>
    </xf>
    <xf numFmtId="0" fontId="0" fillId="10" borderId="32" xfId="0" applyFill="1" applyBorder="1" applyAlignment="1">
      <alignment horizontal="left"/>
    </xf>
    <xf numFmtId="0" fontId="0" fillId="3" borderId="28" xfId="0" applyFill="1" applyBorder="1" applyAlignment="1">
      <alignment horizontal="center"/>
    </xf>
    <xf numFmtId="0" fontId="0" fillId="10" borderId="28" xfId="0" applyFill="1" applyBorder="1" applyAlignment="1">
      <alignment horizontal="center"/>
    </xf>
    <xf numFmtId="3" fontId="9" fillId="2" borderId="37" xfId="0" applyNumberFormat="1" applyFont="1" applyFill="1" applyBorder="1" applyAlignment="1">
      <alignment horizont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0" fillId="3" borderId="0" xfId="0" applyFill="1" applyAlignment="1">
      <alignment horizontal="right"/>
    </xf>
    <xf numFmtId="0" fontId="8" fillId="3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right"/>
    </xf>
    <xf numFmtId="0" fontId="3" fillId="12" borderId="0" xfId="0" applyFont="1" applyFill="1"/>
    <xf numFmtId="0" fontId="0" fillId="12" borderId="24" xfId="0" applyFill="1" applyBorder="1" applyAlignment="1">
      <alignment horizontal="left"/>
    </xf>
    <xf numFmtId="0" fontId="0" fillId="12" borderId="37" xfId="0" applyFill="1" applyBorder="1" applyAlignment="1">
      <alignment horizontal="center"/>
    </xf>
    <xf numFmtId="0" fontId="1" fillId="12" borderId="12" xfId="0" applyFont="1" applyFill="1" applyBorder="1" applyAlignment="1">
      <alignment horizontal="center"/>
    </xf>
    <xf numFmtId="0" fontId="1" fillId="12" borderId="13" xfId="0" applyFont="1" applyFill="1" applyBorder="1" applyAlignment="1">
      <alignment horizontal="center"/>
    </xf>
    <xf numFmtId="0" fontId="1" fillId="12" borderId="14" xfId="0" applyFont="1" applyFill="1" applyBorder="1" applyAlignment="1">
      <alignment horizontal="center"/>
    </xf>
    <xf numFmtId="3" fontId="9" fillId="12" borderId="24" xfId="0" applyNumberFormat="1" applyFont="1" applyFill="1" applyBorder="1" applyAlignment="1">
      <alignment horizontal="center"/>
    </xf>
    <xf numFmtId="0" fontId="9" fillId="12" borderId="12" xfId="0" applyFont="1" applyFill="1" applyBorder="1" applyAlignment="1">
      <alignment horizontal="center"/>
    </xf>
    <xf numFmtId="0" fontId="9" fillId="12" borderId="13" xfId="0" applyFont="1" applyFill="1" applyBorder="1" applyAlignment="1">
      <alignment horizontal="center"/>
    </xf>
    <xf numFmtId="0" fontId="9" fillId="12" borderId="14" xfId="0" applyFont="1" applyFill="1" applyBorder="1" applyAlignment="1">
      <alignment horizontal="center"/>
    </xf>
    <xf numFmtId="3" fontId="9" fillId="12" borderId="24" xfId="0" applyNumberFormat="1" applyFont="1" applyFill="1" applyBorder="1" applyAlignment="1">
      <alignment horizontal="right"/>
    </xf>
    <xf numFmtId="0" fontId="9" fillId="12" borderId="14" xfId="0" applyFont="1" applyFill="1" applyBorder="1" applyAlignment="1">
      <alignment horizontal="right"/>
    </xf>
    <xf numFmtId="0" fontId="0" fillId="12" borderId="22" xfId="0" applyFill="1" applyBorder="1" applyAlignment="1">
      <alignment horizontal="left"/>
    </xf>
    <xf numFmtId="0" fontId="0" fillId="12" borderId="29" xfId="0" applyFill="1" applyBorder="1" applyAlignment="1">
      <alignment horizontal="center"/>
    </xf>
    <xf numFmtId="0" fontId="1" fillId="12" borderId="7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6" fillId="12" borderId="8" xfId="0" applyFont="1" applyFill="1" applyBorder="1" applyAlignment="1">
      <alignment horizontal="center"/>
    </xf>
    <xf numFmtId="49" fontId="9" fillId="12" borderId="22" xfId="0" applyNumberFormat="1" applyFont="1" applyFill="1" applyBorder="1" applyAlignment="1">
      <alignment horizontal="center"/>
    </xf>
    <xf numFmtId="0" fontId="9" fillId="12" borderId="7" xfId="0" applyFont="1" applyFill="1" applyBorder="1" applyAlignment="1">
      <alignment horizontal="center"/>
    </xf>
    <xf numFmtId="0" fontId="9" fillId="12" borderId="1" xfId="0" applyFont="1" applyFill="1" applyBorder="1" applyAlignment="1">
      <alignment horizontal="center"/>
    </xf>
    <xf numFmtId="0" fontId="9" fillId="12" borderId="8" xfId="0" applyFont="1" applyFill="1" applyBorder="1" applyAlignment="1">
      <alignment horizontal="center"/>
    </xf>
    <xf numFmtId="3" fontId="9" fillId="12" borderId="22" xfId="0" applyNumberFormat="1" applyFont="1" applyFill="1" applyBorder="1" applyAlignment="1">
      <alignment horizontal="right"/>
    </xf>
    <xf numFmtId="0" fontId="9" fillId="12" borderId="8" xfId="0" applyFont="1" applyFill="1" applyBorder="1" applyAlignment="1">
      <alignment horizontal="right"/>
    </xf>
    <xf numFmtId="0" fontId="1" fillId="12" borderId="8" xfId="0" applyFont="1" applyFill="1" applyBorder="1" applyAlignment="1">
      <alignment horizontal="center"/>
    </xf>
    <xf numFmtId="3" fontId="9" fillId="12" borderId="22" xfId="0" applyNumberFormat="1" applyFont="1" applyFill="1" applyBorder="1" applyAlignment="1">
      <alignment horizontal="center"/>
    </xf>
    <xf numFmtId="3" fontId="9" fillId="0" borderId="48" xfId="0" applyNumberFormat="1" applyFont="1" applyBorder="1" applyAlignment="1">
      <alignment horizontal="center"/>
    </xf>
    <xf numFmtId="0" fontId="0" fillId="9" borderId="36" xfId="0" applyFill="1" applyBorder="1" applyAlignment="1">
      <alignment horizontal="center"/>
    </xf>
    <xf numFmtId="0" fontId="0" fillId="9" borderId="10" xfId="0" applyFill="1" applyBorder="1" applyAlignment="1">
      <alignment horizontal="center"/>
    </xf>
    <xf numFmtId="0" fontId="0" fillId="9" borderId="44" xfId="0" applyFill="1" applyBorder="1" applyAlignment="1">
      <alignment horizontal="center"/>
    </xf>
    <xf numFmtId="0" fontId="0" fillId="9" borderId="19" xfId="0" applyFill="1" applyBorder="1" applyAlignment="1">
      <alignment horizontal="center"/>
    </xf>
    <xf numFmtId="0" fontId="0" fillId="9" borderId="20" xfId="0" applyFill="1" applyBorder="1" applyAlignment="1">
      <alignment horizontal="center"/>
    </xf>
    <xf numFmtId="0" fontId="10" fillId="0" borderId="0" xfId="0" applyFont="1" applyAlignment="1">
      <alignment horizontal="center"/>
    </xf>
    <xf numFmtId="0" fontId="8" fillId="4" borderId="19" xfId="0" applyFont="1" applyFill="1" applyBorder="1" applyAlignment="1">
      <alignment horizontal="center" wrapText="1"/>
    </xf>
    <xf numFmtId="0" fontId="8" fillId="4" borderId="53" xfId="0" applyFont="1" applyFill="1" applyBorder="1" applyAlignment="1">
      <alignment horizontal="center" wrapText="1"/>
    </xf>
    <xf numFmtId="3" fontId="9" fillId="0" borderId="41" xfId="0" applyNumberFormat="1" applyFont="1" applyBorder="1" applyAlignment="1">
      <alignment horizontal="center"/>
    </xf>
    <xf numFmtId="3" fontId="9" fillId="0" borderId="48" xfId="0" applyNumberFormat="1" applyFont="1" applyBorder="1" applyAlignment="1">
      <alignment horizontal="center"/>
    </xf>
    <xf numFmtId="0" fontId="0" fillId="0" borderId="0" xfId="0" applyFont="1"/>
    <xf numFmtId="3" fontId="7" fillId="7" borderId="52" xfId="0" applyNumberFormat="1" applyFont="1" applyFill="1" applyBorder="1" applyAlignment="1">
      <alignment horizontal="center"/>
    </xf>
    <xf numFmtId="3" fontId="9" fillId="0" borderId="53" xfId="0" applyNumberFormat="1" applyFont="1" applyBorder="1" applyAlignment="1">
      <alignment horizontal="center"/>
    </xf>
    <xf numFmtId="3" fontId="9" fillId="0" borderId="54" xfId="0" applyNumberFormat="1" applyFont="1" applyBorder="1" applyAlignment="1">
      <alignment horizontal="center"/>
    </xf>
    <xf numFmtId="0" fontId="9" fillId="0" borderId="53" xfId="0" applyFont="1" applyBorder="1" applyAlignment="1">
      <alignment horizontal="center"/>
    </xf>
    <xf numFmtId="3" fontId="7" fillId="6" borderId="35" xfId="0" applyNumberFormat="1" applyFont="1" applyFill="1" applyBorder="1" applyAlignment="1">
      <alignment horizontal="center"/>
    </xf>
    <xf numFmtId="3" fontId="9" fillId="3" borderId="32" xfId="0" applyNumberFormat="1" applyFont="1" applyFill="1" applyBorder="1" applyAlignment="1">
      <alignment horizontal="center"/>
    </xf>
    <xf numFmtId="0" fontId="9" fillId="3" borderId="33" xfId="0" applyFont="1" applyFill="1" applyBorder="1" applyAlignment="1">
      <alignment horizontal="center"/>
    </xf>
    <xf numFmtId="3" fontId="7" fillId="6" borderId="20" xfId="0" applyNumberFormat="1" applyFont="1" applyFill="1" applyBorder="1" applyAlignment="1">
      <alignment horizontal="center"/>
    </xf>
    <xf numFmtId="3" fontId="9" fillId="3" borderId="55" xfId="0" applyNumberFormat="1" applyFont="1" applyFill="1" applyBorder="1" applyAlignment="1">
      <alignment horizontal="center"/>
    </xf>
    <xf numFmtId="0" fontId="9" fillId="3" borderId="55" xfId="0" applyFont="1" applyFill="1" applyBorder="1" applyAlignment="1">
      <alignment horizontal="center"/>
    </xf>
    <xf numFmtId="3" fontId="9" fillId="3" borderId="56" xfId="0" applyNumberFormat="1" applyFont="1" applyFill="1" applyBorder="1" applyAlignment="1">
      <alignment horizontal="center"/>
    </xf>
    <xf numFmtId="3" fontId="9" fillId="3" borderId="48" xfId="0" applyNumberFormat="1" applyFont="1" applyFill="1" applyBorder="1" applyAlignment="1">
      <alignment horizontal="center"/>
    </xf>
    <xf numFmtId="3" fontId="9" fillId="3" borderId="57" xfId="0" applyNumberFormat="1" applyFont="1" applyFill="1" applyBorder="1" applyAlignment="1">
      <alignment horizontal="center"/>
    </xf>
    <xf numFmtId="3" fontId="9" fillId="3" borderId="52" xfId="0" applyNumberFormat="1" applyFont="1" applyFill="1" applyBorder="1" applyAlignment="1">
      <alignment horizontal="center"/>
    </xf>
    <xf numFmtId="3" fontId="9" fillId="0" borderId="2" xfId="0" applyNumberFormat="1" applyFont="1" applyBorder="1" applyAlignment="1">
      <alignment horizontal="center"/>
    </xf>
    <xf numFmtId="3" fontId="9" fillId="6" borderId="48" xfId="0" applyNumberFormat="1" applyFont="1" applyFill="1" applyBorder="1" applyAlignment="1">
      <alignment horizontal="center"/>
    </xf>
    <xf numFmtId="3" fontId="9" fillId="3" borderId="7" xfId="0" applyNumberFormat="1" applyFont="1" applyFill="1" applyBorder="1" applyAlignment="1">
      <alignment horizontal="center"/>
    </xf>
    <xf numFmtId="0" fontId="9" fillId="3" borderId="48" xfId="0" applyFont="1" applyFill="1" applyBorder="1" applyAlignment="1">
      <alignment horizontal="center"/>
    </xf>
    <xf numFmtId="0" fontId="9" fillId="2" borderId="48" xfId="0" applyFont="1" applyFill="1" applyBorder="1" applyAlignment="1">
      <alignment horizontal="center"/>
    </xf>
    <xf numFmtId="3" fontId="9" fillId="0" borderId="7" xfId="0" applyNumberFormat="1" applyFont="1" applyBorder="1" applyAlignment="1">
      <alignment horizontal="center"/>
    </xf>
    <xf numFmtId="0" fontId="9" fillId="0" borderId="48" xfId="0" applyFont="1" applyBorder="1" applyAlignment="1">
      <alignment horizontal="center"/>
    </xf>
    <xf numFmtId="3" fontId="9" fillId="5" borderId="7" xfId="0" applyNumberFormat="1" applyFont="1" applyFill="1" applyBorder="1" applyAlignment="1">
      <alignment horizontal="center"/>
    </xf>
    <xf numFmtId="0" fontId="9" fillId="5" borderId="48" xfId="0" applyFont="1" applyFill="1" applyBorder="1" applyAlignment="1">
      <alignment horizontal="center"/>
    </xf>
    <xf numFmtId="3" fontId="9" fillId="3" borderId="4" xfId="0" applyNumberFormat="1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571500</xdr:colOff>
      <xdr:row>5</xdr:row>
      <xdr:rowOff>98534</xdr:rowOff>
    </xdr:from>
    <xdr:to>
      <xdr:col>24</xdr:col>
      <xdr:colOff>164224</xdr:colOff>
      <xdr:row>6</xdr:row>
      <xdr:rowOff>102053</xdr:rowOff>
    </xdr:to>
    <xdr:cxnSp macro="">
      <xdr:nvCxnSpPr>
        <xdr:cNvPr id="3" name="Přímá spojnice se šipkou 2">
          <a:extLst>
            <a:ext uri="{FF2B5EF4-FFF2-40B4-BE49-F238E27FC236}">
              <a16:creationId xmlns:a16="http://schemas.microsoft.com/office/drawing/2014/main" id="{9E557797-4F4A-33DB-9136-B7CFA8320225}"/>
            </a:ext>
          </a:extLst>
        </xdr:cNvPr>
        <xdr:cNvCxnSpPr/>
      </xdr:nvCxnSpPr>
      <xdr:spPr>
        <a:xfrm flipH="1">
          <a:off x="12833569" y="1270000"/>
          <a:ext cx="479534" cy="200587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557893</xdr:colOff>
      <xdr:row>7</xdr:row>
      <xdr:rowOff>115661</xdr:rowOff>
    </xdr:from>
    <xdr:to>
      <xdr:col>24</xdr:col>
      <xdr:colOff>65690</xdr:colOff>
      <xdr:row>8</xdr:row>
      <xdr:rowOff>109483</xdr:rowOff>
    </xdr:to>
    <xdr:cxnSp macro="">
      <xdr:nvCxnSpPr>
        <xdr:cNvPr id="5" name="Přímá spojnice se šipkou 4">
          <a:extLst>
            <a:ext uri="{FF2B5EF4-FFF2-40B4-BE49-F238E27FC236}">
              <a16:creationId xmlns:a16="http://schemas.microsoft.com/office/drawing/2014/main" id="{07B21B60-F78F-F292-0AC0-98481EF08161}"/>
            </a:ext>
          </a:extLst>
        </xdr:cNvPr>
        <xdr:cNvCxnSpPr/>
      </xdr:nvCxnSpPr>
      <xdr:spPr>
        <a:xfrm flipH="1" flipV="1">
          <a:off x="12819962" y="1681264"/>
          <a:ext cx="394607" cy="19089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879231</xdr:colOff>
      <xdr:row>9</xdr:row>
      <xdr:rowOff>102577</xdr:rowOff>
    </xdr:from>
    <xdr:to>
      <xdr:col>24</xdr:col>
      <xdr:colOff>468923</xdr:colOff>
      <xdr:row>9</xdr:row>
      <xdr:rowOff>117231</xdr:rowOff>
    </xdr:to>
    <xdr:cxnSp macro="">
      <xdr:nvCxnSpPr>
        <xdr:cNvPr id="9" name="Přímá spojnice se šipkou 8">
          <a:extLst>
            <a:ext uri="{FF2B5EF4-FFF2-40B4-BE49-F238E27FC236}">
              <a16:creationId xmlns:a16="http://schemas.microsoft.com/office/drawing/2014/main" id="{0072BCB9-CE72-CA78-DCF9-CE3A487CCCE2}"/>
            </a:ext>
          </a:extLst>
        </xdr:cNvPr>
        <xdr:cNvCxnSpPr/>
      </xdr:nvCxnSpPr>
      <xdr:spPr>
        <a:xfrm flipH="1" flipV="1">
          <a:off x="13144500" y="2066192"/>
          <a:ext cx="476250" cy="1465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864577</xdr:colOff>
      <xdr:row>13</xdr:row>
      <xdr:rowOff>102577</xdr:rowOff>
    </xdr:from>
    <xdr:to>
      <xdr:col>24</xdr:col>
      <xdr:colOff>534865</xdr:colOff>
      <xdr:row>13</xdr:row>
      <xdr:rowOff>102577</xdr:rowOff>
    </xdr:to>
    <xdr:cxnSp macro="">
      <xdr:nvCxnSpPr>
        <xdr:cNvPr id="12" name="Přímá spojnice se šipkou 11">
          <a:extLst>
            <a:ext uri="{FF2B5EF4-FFF2-40B4-BE49-F238E27FC236}">
              <a16:creationId xmlns:a16="http://schemas.microsoft.com/office/drawing/2014/main" id="{EF716F7A-34C4-81B7-D47F-E28E67BE1A39}"/>
            </a:ext>
          </a:extLst>
        </xdr:cNvPr>
        <xdr:cNvCxnSpPr/>
      </xdr:nvCxnSpPr>
      <xdr:spPr>
        <a:xfrm flipH="1">
          <a:off x="13129846" y="2857500"/>
          <a:ext cx="556846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857250</xdr:colOff>
      <xdr:row>20</xdr:row>
      <xdr:rowOff>95250</xdr:rowOff>
    </xdr:from>
    <xdr:to>
      <xdr:col>24</xdr:col>
      <xdr:colOff>564173</xdr:colOff>
      <xdr:row>20</xdr:row>
      <xdr:rowOff>102577</xdr:rowOff>
    </xdr:to>
    <xdr:cxnSp macro="">
      <xdr:nvCxnSpPr>
        <xdr:cNvPr id="15" name="Přímá spojnice se šipkou 14">
          <a:extLst>
            <a:ext uri="{FF2B5EF4-FFF2-40B4-BE49-F238E27FC236}">
              <a16:creationId xmlns:a16="http://schemas.microsoft.com/office/drawing/2014/main" id="{3DAE38D4-7B8D-5CE7-6B4D-EEB611025C60}"/>
            </a:ext>
          </a:extLst>
        </xdr:cNvPr>
        <xdr:cNvCxnSpPr/>
      </xdr:nvCxnSpPr>
      <xdr:spPr>
        <a:xfrm flipH="1">
          <a:off x="13122519" y="4037135"/>
          <a:ext cx="593481" cy="732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864577</xdr:colOff>
      <xdr:row>25</xdr:row>
      <xdr:rowOff>102577</xdr:rowOff>
    </xdr:from>
    <xdr:to>
      <xdr:col>25</xdr:col>
      <xdr:colOff>21981</xdr:colOff>
      <xdr:row>25</xdr:row>
      <xdr:rowOff>102577</xdr:rowOff>
    </xdr:to>
    <xdr:cxnSp macro="">
      <xdr:nvCxnSpPr>
        <xdr:cNvPr id="18" name="Přímá spojnice se šipkou 17">
          <a:extLst>
            <a:ext uri="{FF2B5EF4-FFF2-40B4-BE49-F238E27FC236}">
              <a16:creationId xmlns:a16="http://schemas.microsoft.com/office/drawing/2014/main" id="{8CAE2B16-E24E-F565-C638-2276DEE629B1}"/>
            </a:ext>
          </a:extLst>
        </xdr:cNvPr>
        <xdr:cNvCxnSpPr/>
      </xdr:nvCxnSpPr>
      <xdr:spPr>
        <a:xfrm flipH="1">
          <a:off x="13129846" y="5033596"/>
          <a:ext cx="681404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461596</xdr:colOff>
      <xdr:row>32</xdr:row>
      <xdr:rowOff>95250</xdr:rowOff>
    </xdr:from>
    <xdr:to>
      <xdr:col>24</xdr:col>
      <xdr:colOff>7327</xdr:colOff>
      <xdr:row>33</xdr:row>
      <xdr:rowOff>87923</xdr:rowOff>
    </xdr:to>
    <xdr:cxnSp macro="">
      <xdr:nvCxnSpPr>
        <xdr:cNvPr id="20" name="Přímá spojnice se šipkou 19">
          <a:extLst>
            <a:ext uri="{FF2B5EF4-FFF2-40B4-BE49-F238E27FC236}">
              <a16:creationId xmlns:a16="http://schemas.microsoft.com/office/drawing/2014/main" id="{7E9BBAB9-FE45-84AD-6B90-3EEE35A54971}"/>
            </a:ext>
          </a:extLst>
        </xdr:cNvPr>
        <xdr:cNvCxnSpPr/>
      </xdr:nvCxnSpPr>
      <xdr:spPr>
        <a:xfrm flipH="1">
          <a:off x="12726865" y="6403731"/>
          <a:ext cx="432289" cy="1905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77"/>
  <sheetViews>
    <sheetView tabSelected="1" view="pageBreakPreview" topLeftCell="A25" zoomScale="87" zoomScaleNormal="142" zoomScaleSheetLayoutView="87" workbookViewId="0">
      <selection activeCell="AD42" sqref="AD42"/>
    </sheetView>
  </sheetViews>
  <sheetFormatPr defaultRowHeight="15" x14ac:dyDescent="0.25"/>
  <cols>
    <col min="1" max="1" width="5.28515625" style="231" customWidth="1"/>
    <col min="2" max="2" width="44" customWidth="1"/>
    <col min="3" max="3" width="9.140625" style="33" customWidth="1"/>
    <col min="4" max="4" width="9.42578125" hidden="1" customWidth="1"/>
    <col min="5" max="5" width="11.28515625" hidden="1" customWidth="1"/>
    <col min="6" max="6" width="8.85546875" hidden="1" customWidth="1"/>
    <col min="7" max="7" width="11.42578125" hidden="1" customWidth="1"/>
    <col min="8" max="8" width="14.140625" hidden="1" customWidth="1"/>
    <col min="9" max="9" width="11.28515625" hidden="1" customWidth="1"/>
    <col min="10" max="10" width="8.85546875" hidden="1" customWidth="1"/>
    <col min="11" max="11" width="13.42578125" hidden="1" customWidth="1"/>
    <col min="12" max="12" width="10.140625" customWidth="1"/>
    <col min="13" max="13" width="11.28515625" bestFit="1" customWidth="1"/>
    <col min="14" max="14" width="8.85546875" bestFit="1" customWidth="1"/>
    <col min="15" max="15" width="9.5703125" bestFit="1" customWidth="1"/>
    <col min="16" max="16" width="13" customWidth="1"/>
    <col min="17" max="17" width="10.7109375" customWidth="1"/>
    <col min="18" max="18" width="8.85546875" style="46" bestFit="1" customWidth="1"/>
    <col min="19" max="19" width="12.140625" customWidth="1"/>
    <col min="20" max="20" width="13" customWidth="1"/>
    <col min="21" max="21" width="10" customWidth="1"/>
    <col min="22" max="22" width="9" customWidth="1"/>
    <col min="23" max="23" width="8.85546875" customWidth="1"/>
    <col min="24" max="24" width="13.28515625" customWidth="1"/>
    <col min="25" max="26" width="9.5703125" customWidth="1"/>
    <col min="27" max="27" width="10" bestFit="1" customWidth="1"/>
    <col min="28" max="28" width="9.140625" customWidth="1"/>
    <col min="29" max="30" width="9.5703125" customWidth="1"/>
    <col min="31" max="31" width="10" bestFit="1" customWidth="1"/>
    <col min="32" max="32" width="9.42578125" customWidth="1"/>
    <col min="33" max="33" width="11.85546875" style="51" customWidth="1"/>
  </cols>
  <sheetData>
    <row r="1" spans="1:35" s="3" customFormat="1" ht="15.75" x14ac:dyDescent="0.25">
      <c r="A1" s="230"/>
      <c r="B1" s="3" t="s">
        <v>73</v>
      </c>
      <c r="C1" s="32"/>
      <c r="I1" s="3" t="s">
        <v>73</v>
      </c>
      <c r="P1" s="3" t="s">
        <v>1</v>
      </c>
      <c r="Q1" s="3" t="s">
        <v>1</v>
      </c>
      <c r="R1" s="50"/>
      <c r="AF1" s="3" t="s">
        <v>97</v>
      </c>
    </row>
    <row r="2" spans="1:35" ht="15.75" thickBot="1" x14ac:dyDescent="0.3">
      <c r="A2" s="231" t="s">
        <v>49</v>
      </c>
    </row>
    <row r="3" spans="1:35" ht="30" customHeight="1" x14ac:dyDescent="0.25">
      <c r="A3" s="242"/>
      <c r="B3" s="243" t="s">
        <v>2</v>
      </c>
      <c r="C3" s="371" t="s">
        <v>31</v>
      </c>
      <c r="D3" s="244" t="s">
        <v>1</v>
      </c>
      <c r="E3" s="245" t="s">
        <v>4</v>
      </c>
      <c r="F3" s="245"/>
      <c r="G3" s="242" t="s">
        <v>41</v>
      </c>
      <c r="H3" s="245" t="s">
        <v>1</v>
      </c>
      <c r="I3" s="245" t="s">
        <v>5</v>
      </c>
      <c r="J3" s="245"/>
      <c r="K3" s="242" t="s">
        <v>41</v>
      </c>
      <c r="L3" s="245" t="s">
        <v>1</v>
      </c>
      <c r="M3" s="245" t="s">
        <v>6</v>
      </c>
      <c r="N3" s="245"/>
      <c r="O3" s="242" t="s">
        <v>41</v>
      </c>
      <c r="P3" s="245" t="s">
        <v>1</v>
      </c>
      <c r="Q3" s="245" t="s">
        <v>33</v>
      </c>
      <c r="R3" s="246"/>
      <c r="S3" s="242" t="s">
        <v>18</v>
      </c>
      <c r="T3" s="245" t="s">
        <v>1</v>
      </c>
      <c r="U3" s="245" t="s">
        <v>34</v>
      </c>
      <c r="V3" s="245"/>
      <c r="W3" s="309" t="s">
        <v>18</v>
      </c>
      <c r="X3" s="374" t="s">
        <v>85</v>
      </c>
      <c r="Y3" s="368" t="s">
        <v>45</v>
      </c>
      <c r="Z3" s="369"/>
      <c r="AA3" s="370"/>
      <c r="AB3" s="242" t="s">
        <v>18</v>
      </c>
      <c r="AC3" s="368" t="s">
        <v>76</v>
      </c>
      <c r="AD3" s="369"/>
      <c r="AE3" s="370"/>
      <c r="AF3" s="242" t="s">
        <v>18</v>
      </c>
      <c r="AG3" s="247" t="s">
        <v>46</v>
      </c>
    </row>
    <row r="4" spans="1:35" ht="15.75" thickBot="1" x14ac:dyDescent="0.3">
      <c r="A4" s="248"/>
      <c r="B4" s="249" t="s">
        <v>3</v>
      </c>
      <c r="C4" s="372"/>
      <c r="D4" s="250" t="s">
        <v>9</v>
      </c>
      <c r="E4" s="251" t="s">
        <v>10</v>
      </c>
      <c r="F4" s="252" t="s">
        <v>0</v>
      </c>
      <c r="G4" s="248" t="s">
        <v>48</v>
      </c>
      <c r="H4" s="253" t="s">
        <v>9</v>
      </c>
      <c r="I4" s="254" t="s">
        <v>10</v>
      </c>
      <c r="J4" s="255" t="s">
        <v>0</v>
      </c>
      <c r="K4" s="248" t="s">
        <v>19</v>
      </c>
      <c r="L4" s="253" t="s">
        <v>9</v>
      </c>
      <c r="M4" s="254" t="s">
        <v>10</v>
      </c>
      <c r="N4" s="255" t="s">
        <v>0</v>
      </c>
      <c r="O4" s="248" t="s">
        <v>19</v>
      </c>
      <c r="P4" s="253" t="s">
        <v>9</v>
      </c>
      <c r="Q4" s="254" t="s">
        <v>10</v>
      </c>
      <c r="R4" s="256" t="s">
        <v>0</v>
      </c>
      <c r="S4" s="248" t="s">
        <v>19</v>
      </c>
      <c r="T4" s="253" t="s">
        <v>9</v>
      </c>
      <c r="U4" s="254" t="s">
        <v>10</v>
      </c>
      <c r="V4" s="255" t="s">
        <v>0</v>
      </c>
      <c r="W4" s="310" t="s">
        <v>19</v>
      </c>
      <c r="X4" s="375"/>
      <c r="Y4" s="257" t="s">
        <v>9</v>
      </c>
      <c r="Z4" s="258" t="s">
        <v>10</v>
      </c>
      <c r="AA4" s="259" t="s">
        <v>0</v>
      </c>
      <c r="AB4" s="248" t="s">
        <v>19</v>
      </c>
      <c r="AC4" s="257" t="s">
        <v>9</v>
      </c>
      <c r="AD4" s="258" t="s">
        <v>10</v>
      </c>
      <c r="AE4" s="259" t="s">
        <v>0</v>
      </c>
      <c r="AF4" s="248" t="s">
        <v>19</v>
      </c>
      <c r="AG4" s="260" t="s">
        <v>19</v>
      </c>
    </row>
    <row r="5" spans="1:35" ht="15.75" thickBot="1" x14ac:dyDescent="0.3">
      <c r="A5" s="232">
        <v>1</v>
      </c>
      <c r="B5" s="235" t="s">
        <v>90</v>
      </c>
      <c r="C5" s="236">
        <v>2212</v>
      </c>
      <c r="D5" s="210"/>
      <c r="E5" s="213"/>
      <c r="F5" s="215"/>
      <c r="G5" s="204"/>
      <c r="H5" s="218"/>
      <c r="I5" s="219"/>
      <c r="J5" s="220" t="s">
        <v>1</v>
      </c>
      <c r="K5" s="221">
        <v>0</v>
      </c>
      <c r="L5" s="299"/>
      <c r="M5" s="300" t="s">
        <v>8</v>
      </c>
      <c r="N5" s="301" t="s">
        <v>8</v>
      </c>
      <c r="O5" s="57">
        <v>100</v>
      </c>
      <c r="P5" s="299"/>
      <c r="Q5" s="300" t="s">
        <v>8</v>
      </c>
      <c r="R5" s="302" t="s">
        <v>8</v>
      </c>
      <c r="S5" s="157"/>
      <c r="T5" s="299"/>
      <c r="U5" s="300"/>
      <c r="V5" s="301" t="s">
        <v>8</v>
      </c>
      <c r="W5" s="57">
        <v>50</v>
      </c>
      <c r="X5" s="330">
        <v>150</v>
      </c>
      <c r="Y5" s="156"/>
      <c r="Z5" s="157"/>
      <c r="AA5" s="229"/>
      <c r="AB5" s="393"/>
      <c r="AC5" s="157"/>
      <c r="AD5" s="157"/>
      <c r="AE5" s="232"/>
      <c r="AF5" s="392"/>
      <c r="AG5" s="379">
        <f t="shared" ref="AG5:AG6" si="0">O5+S5+W5+AB5+AF5</f>
        <v>150</v>
      </c>
    </row>
    <row r="6" spans="1:35" ht="15.75" thickBot="1" x14ac:dyDescent="0.3">
      <c r="A6" s="232">
        <v>2</v>
      </c>
      <c r="B6" s="261" t="s">
        <v>63</v>
      </c>
      <c r="C6" s="262">
        <v>2212</v>
      </c>
      <c r="D6" s="8"/>
      <c r="E6" s="9"/>
      <c r="F6" s="10"/>
      <c r="G6" s="60" t="s">
        <v>1</v>
      </c>
      <c r="H6" s="61" t="s">
        <v>1</v>
      </c>
      <c r="I6" s="62" t="s">
        <v>1</v>
      </c>
      <c r="J6" s="63"/>
      <c r="K6" s="64" t="s">
        <v>1</v>
      </c>
      <c r="L6" s="71" t="s">
        <v>1</v>
      </c>
      <c r="M6" s="72" t="s">
        <v>1</v>
      </c>
      <c r="N6" s="73" t="s">
        <v>1</v>
      </c>
      <c r="O6" s="155"/>
      <c r="P6" s="71" t="s">
        <v>1</v>
      </c>
      <c r="Q6" s="72"/>
      <c r="R6" s="160" t="s">
        <v>1</v>
      </c>
      <c r="S6" s="155"/>
      <c r="T6" s="71"/>
      <c r="U6" s="72"/>
      <c r="V6" s="73"/>
      <c r="W6" s="155"/>
      <c r="X6" s="101">
        <v>70</v>
      </c>
      <c r="Y6" s="68"/>
      <c r="Z6" s="69" t="s">
        <v>98</v>
      </c>
      <c r="AA6" s="70"/>
      <c r="AB6" s="65"/>
      <c r="AC6" s="395"/>
      <c r="AD6" s="83"/>
      <c r="AE6" s="396"/>
      <c r="AF6" s="390"/>
      <c r="AG6" s="379">
        <f t="shared" si="0"/>
        <v>0</v>
      </c>
    </row>
    <row r="7" spans="1:35" ht="15.75" thickBot="1" x14ac:dyDescent="0.3">
      <c r="A7" s="232">
        <v>3</v>
      </c>
      <c r="B7" s="52" t="s">
        <v>22</v>
      </c>
      <c r="C7" s="53">
        <v>2219</v>
      </c>
      <c r="D7" s="212"/>
      <c r="E7" s="55"/>
      <c r="F7" s="217"/>
      <c r="G7" s="84"/>
      <c r="H7" s="85" t="s">
        <v>8</v>
      </c>
      <c r="I7" s="86" t="s">
        <v>1</v>
      </c>
      <c r="J7" s="87" t="s">
        <v>1</v>
      </c>
      <c r="K7" s="88">
        <v>12</v>
      </c>
      <c r="L7" s="85" t="s">
        <v>1</v>
      </c>
      <c r="M7" s="86" t="s">
        <v>8</v>
      </c>
      <c r="N7" s="87"/>
      <c r="O7" s="75">
        <v>1050</v>
      </c>
      <c r="P7" s="85" t="s">
        <v>1</v>
      </c>
      <c r="Q7" s="86" t="s">
        <v>1</v>
      </c>
      <c r="R7" s="90" t="s">
        <v>1</v>
      </c>
      <c r="S7" s="75">
        <v>600</v>
      </c>
      <c r="T7" s="85"/>
      <c r="U7" s="86"/>
      <c r="V7" s="159" t="s">
        <v>8</v>
      </c>
      <c r="W7" s="75">
        <v>7000</v>
      </c>
      <c r="X7" s="101">
        <v>0</v>
      </c>
      <c r="Y7" s="91"/>
      <c r="Z7" s="92"/>
      <c r="AA7" s="93"/>
      <c r="AB7" s="65"/>
      <c r="AC7" s="395"/>
      <c r="AD7" s="83"/>
      <c r="AE7" s="396"/>
      <c r="AF7" s="390"/>
      <c r="AG7" s="379">
        <f>O7+S7+W7+AB7+AF7</f>
        <v>8650</v>
      </c>
    </row>
    <row r="8" spans="1:35" ht="15.75" thickBot="1" x14ac:dyDescent="0.3">
      <c r="A8" s="232">
        <v>4</v>
      </c>
      <c r="B8" s="52" t="s">
        <v>23</v>
      </c>
      <c r="C8" s="53">
        <v>2219</v>
      </c>
      <c r="D8" s="54"/>
      <c r="E8" s="55"/>
      <c r="F8" s="56"/>
      <c r="G8" s="84"/>
      <c r="H8" s="85" t="s">
        <v>8</v>
      </c>
      <c r="I8" s="86" t="s">
        <v>8</v>
      </c>
      <c r="J8" s="87"/>
      <c r="K8" s="88">
        <v>0</v>
      </c>
      <c r="L8" s="85"/>
      <c r="M8" s="86"/>
      <c r="N8" s="87"/>
      <c r="O8" s="89"/>
      <c r="P8" s="85"/>
      <c r="Q8" s="86"/>
      <c r="R8" s="90"/>
      <c r="S8" s="75">
        <v>50</v>
      </c>
      <c r="T8" s="85"/>
      <c r="U8" s="86"/>
      <c r="V8" s="159"/>
      <c r="W8" s="75">
        <v>300</v>
      </c>
      <c r="X8" s="101">
        <v>0</v>
      </c>
      <c r="Y8" s="91"/>
      <c r="Z8" s="92"/>
      <c r="AA8" s="93" t="s">
        <v>8</v>
      </c>
      <c r="AB8" s="75">
        <v>6000</v>
      </c>
      <c r="AC8" s="395"/>
      <c r="AD8" s="83"/>
      <c r="AE8" s="396"/>
      <c r="AF8" s="390"/>
      <c r="AG8" s="379">
        <f t="shared" ref="AG8:AG31" si="1">O8+S8+W8+AB8+AF8</f>
        <v>6350</v>
      </c>
    </row>
    <row r="9" spans="1:35" ht="15.75" thickBot="1" x14ac:dyDescent="0.3">
      <c r="A9" s="232">
        <v>5</v>
      </c>
      <c r="B9" s="263" t="s">
        <v>61</v>
      </c>
      <c r="C9" s="262">
        <v>2219</v>
      </c>
      <c r="D9" s="163" t="s">
        <v>8</v>
      </c>
      <c r="E9" s="164" t="s">
        <v>8</v>
      </c>
      <c r="F9" s="166" t="s">
        <v>8</v>
      </c>
      <c r="G9" s="165" t="s">
        <v>1</v>
      </c>
      <c r="H9" s="61"/>
      <c r="I9" s="62"/>
      <c r="J9" s="63"/>
      <c r="K9" s="64"/>
      <c r="L9" s="61"/>
      <c r="M9" s="62"/>
      <c r="N9" s="63"/>
      <c r="O9" s="65"/>
      <c r="P9" s="61"/>
      <c r="Q9" s="62"/>
      <c r="R9" s="66"/>
      <c r="S9" s="65"/>
      <c r="T9" s="61"/>
      <c r="U9" s="62"/>
      <c r="V9" s="63"/>
      <c r="W9" s="65"/>
      <c r="X9" s="67"/>
      <c r="Y9" s="68"/>
      <c r="Z9" s="69" t="s">
        <v>95</v>
      </c>
      <c r="AA9" s="70"/>
      <c r="AB9" s="65"/>
      <c r="AC9" s="395"/>
      <c r="AD9" s="83"/>
      <c r="AE9" s="396"/>
      <c r="AF9" s="390"/>
      <c r="AG9" s="379">
        <f t="shared" si="1"/>
        <v>0</v>
      </c>
    </row>
    <row r="10" spans="1:35" s="24" customFormat="1" ht="15.75" thickBot="1" x14ac:dyDescent="0.3">
      <c r="A10" s="232">
        <v>6</v>
      </c>
      <c r="B10" s="7" t="s">
        <v>13</v>
      </c>
      <c r="C10" s="34">
        <v>2219</v>
      </c>
      <c r="D10" s="8"/>
      <c r="E10" s="9"/>
      <c r="F10" s="10"/>
      <c r="G10" s="60"/>
      <c r="H10" s="71"/>
      <c r="I10" s="72" t="s">
        <v>1</v>
      </c>
      <c r="J10" s="73"/>
      <c r="K10" s="74"/>
      <c r="L10" s="71"/>
      <c r="M10" s="72"/>
      <c r="N10" s="73" t="s">
        <v>8</v>
      </c>
      <c r="O10" s="155"/>
      <c r="P10" s="71"/>
      <c r="Q10" s="72"/>
      <c r="R10" s="160" t="s">
        <v>8</v>
      </c>
      <c r="S10" s="75">
        <v>2858</v>
      </c>
      <c r="T10" s="71"/>
      <c r="U10" s="72"/>
      <c r="V10" s="73"/>
      <c r="W10" s="155"/>
      <c r="X10" s="101">
        <v>2800</v>
      </c>
      <c r="Y10" s="376" t="s">
        <v>86</v>
      </c>
      <c r="Z10" s="376"/>
      <c r="AA10" s="377"/>
      <c r="AB10" s="65"/>
      <c r="AC10" s="395"/>
      <c r="AD10" s="83"/>
      <c r="AE10" s="396"/>
      <c r="AF10" s="390"/>
      <c r="AG10" s="379">
        <f t="shared" si="1"/>
        <v>2858</v>
      </c>
      <c r="AH10"/>
      <c r="AI10"/>
    </row>
    <row r="11" spans="1:35" ht="15.75" thickBot="1" x14ac:dyDescent="0.3">
      <c r="A11" s="232">
        <v>7</v>
      </c>
      <c r="B11" s="7" t="s">
        <v>7</v>
      </c>
      <c r="C11" s="34">
        <v>2219</v>
      </c>
      <c r="D11" s="2"/>
      <c r="E11" s="4"/>
      <c r="F11" s="1"/>
      <c r="G11" s="67"/>
      <c r="H11" s="61"/>
      <c r="I11" s="62" t="s">
        <v>1</v>
      </c>
      <c r="J11" s="63"/>
      <c r="K11" s="64">
        <v>0</v>
      </c>
      <c r="L11" s="61"/>
      <c r="M11" s="62"/>
      <c r="N11" s="63" t="s">
        <v>1</v>
      </c>
      <c r="O11" s="65"/>
      <c r="P11" s="61"/>
      <c r="Q11" s="62"/>
      <c r="R11" s="66" t="s">
        <v>1</v>
      </c>
      <c r="S11" s="65"/>
      <c r="T11" s="61"/>
      <c r="U11" s="62"/>
      <c r="V11" s="80"/>
      <c r="W11" s="79"/>
      <c r="X11" s="81"/>
      <c r="Y11" s="82"/>
      <c r="Z11" s="83"/>
      <c r="AA11" s="70" t="s">
        <v>8</v>
      </c>
      <c r="AB11" s="75">
        <v>7000</v>
      </c>
      <c r="AC11" s="395"/>
      <c r="AD11" s="83"/>
      <c r="AE11" s="396"/>
      <c r="AF11" s="390"/>
      <c r="AG11" s="379">
        <f t="shared" si="1"/>
        <v>7000</v>
      </c>
    </row>
    <row r="12" spans="1:35" ht="15.75" thickBot="1" x14ac:dyDescent="0.3">
      <c r="A12" s="232">
        <v>8</v>
      </c>
      <c r="B12" s="261" t="s">
        <v>65</v>
      </c>
      <c r="C12" s="262">
        <v>2219</v>
      </c>
      <c r="D12" s="163" t="s">
        <v>8</v>
      </c>
      <c r="E12" s="164"/>
      <c r="F12" s="166" t="s">
        <v>8</v>
      </c>
      <c r="G12" s="165" t="s">
        <v>1</v>
      </c>
      <c r="H12" s="61"/>
      <c r="I12" s="62"/>
      <c r="J12" s="63"/>
      <c r="K12" s="64"/>
      <c r="L12" s="61"/>
      <c r="M12" s="62"/>
      <c r="N12" s="63"/>
      <c r="O12" s="65"/>
      <c r="P12" s="61"/>
      <c r="Q12" s="62"/>
      <c r="R12" s="66"/>
      <c r="S12" s="65"/>
      <c r="T12" s="61"/>
      <c r="U12" s="62"/>
      <c r="V12" s="63"/>
      <c r="W12" s="65"/>
      <c r="X12" s="67"/>
      <c r="Y12" s="68"/>
      <c r="Z12" s="69"/>
      <c r="AA12" s="70"/>
      <c r="AB12" s="65"/>
      <c r="AC12" s="395"/>
      <c r="AD12" s="83"/>
      <c r="AE12" s="396"/>
      <c r="AF12" s="390"/>
      <c r="AG12" s="379">
        <f t="shared" si="1"/>
        <v>0</v>
      </c>
    </row>
    <row r="13" spans="1:35" ht="15.75" thickBot="1" x14ac:dyDescent="0.3">
      <c r="A13" s="232">
        <v>9</v>
      </c>
      <c r="B13" s="11" t="s">
        <v>38</v>
      </c>
      <c r="C13" s="34">
        <v>2219</v>
      </c>
      <c r="D13" s="8"/>
      <c r="E13" s="9"/>
      <c r="F13" s="10"/>
      <c r="G13" s="60"/>
      <c r="H13" s="71"/>
      <c r="I13" s="72"/>
      <c r="J13" s="73" t="s">
        <v>8</v>
      </c>
      <c r="K13" s="74"/>
      <c r="L13" s="71"/>
      <c r="M13" s="72"/>
      <c r="N13" s="73"/>
      <c r="O13" s="155"/>
      <c r="P13" s="71"/>
      <c r="Q13" s="72"/>
      <c r="R13" s="160" t="s">
        <v>8</v>
      </c>
      <c r="S13" s="75">
        <v>1900</v>
      </c>
      <c r="T13" s="61"/>
      <c r="U13" s="62"/>
      <c r="V13" s="63"/>
      <c r="W13" s="65"/>
      <c r="X13" s="67"/>
      <c r="Y13" s="68"/>
      <c r="Z13" s="69"/>
      <c r="AA13" s="70"/>
      <c r="AB13" s="65"/>
      <c r="AC13" s="395"/>
      <c r="AD13" s="83"/>
      <c r="AE13" s="396"/>
      <c r="AF13" s="390"/>
      <c r="AG13" s="379">
        <f t="shared" si="1"/>
        <v>1900</v>
      </c>
    </row>
    <row r="14" spans="1:35" ht="15.75" thickBot="1" x14ac:dyDescent="0.3">
      <c r="A14" s="232">
        <v>10</v>
      </c>
      <c r="B14" s="261" t="s">
        <v>39</v>
      </c>
      <c r="C14" s="262">
        <v>2219</v>
      </c>
      <c r="D14" s="17"/>
      <c r="E14" s="16"/>
      <c r="F14" s="18"/>
      <c r="G14" s="81"/>
      <c r="H14" s="61"/>
      <c r="I14" s="62"/>
      <c r="J14" s="63"/>
      <c r="K14" s="64"/>
      <c r="L14" s="61"/>
      <c r="M14" s="62"/>
      <c r="N14" s="63"/>
      <c r="O14" s="65"/>
      <c r="P14" s="61" t="s">
        <v>1</v>
      </c>
      <c r="Q14" s="62"/>
      <c r="R14" s="66"/>
      <c r="S14" s="65"/>
      <c r="T14" s="61"/>
      <c r="U14" s="62"/>
      <c r="V14" s="63"/>
      <c r="W14" s="65"/>
      <c r="X14" s="101">
        <v>770</v>
      </c>
      <c r="Y14" s="68"/>
      <c r="Z14" s="69" t="s">
        <v>87</v>
      </c>
      <c r="AA14" s="70"/>
      <c r="AB14" s="65"/>
      <c r="AC14" s="395"/>
      <c r="AD14" s="83"/>
      <c r="AE14" s="396"/>
      <c r="AF14" s="390"/>
      <c r="AG14" s="379">
        <f t="shared" si="1"/>
        <v>0</v>
      </c>
    </row>
    <row r="15" spans="1:35" ht="15.75" thickBot="1" x14ac:dyDescent="0.3">
      <c r="A15" s="232">
        <v>11</v>
      </c>
      <c r="B15" s="207" t="s">
        <v>64</v>
      </c>
      <c r="C15" s="53">
        <v>2219</v>
      </c>
      <c r="D15" s="54"/>
      <c r="E15" s="55"/>
      <c r="F15" s="56"/>
      <c r="G15" s="84"/>
      <c r="H15" s="85"/>
      <c r="I15" s="86"/>
      <c r="J15" s="87"/>
      <c r="K15" s="88"/>
      <c r="L15" s="85"/>
      <c r="M15" s="86"/>
      <c r="N15" s="87"/>
      <c r="O15" s="89"/>
      <c r="P15" s="85" t="s">
        <v>1</v>
      </c>
      <c r="Q15" s="86"/>
      <c r="R15" s="90"/>
      <c r="S15" s="89"/>
      <c r="T15" s="85" t="s">
        <v>8</v>
      </c>
      <c r="U15" s="86" t="s">
        <v>8</v>
      </c>
      <c r="V15" s="87"/>
      <c r="W15" s="89"/>
      <c r="X15" s="84"/>
      <c r="Y15" s="91"/>
      <c r="Z15" s="92"/>
      <c r="AA15" s="93" t="s">
        <v>8</v>
      </c>
      <c r="AB15" s="75">
        <v>6000</v>
      </c>
      <c r="AC15" s="395"/>
      <c r="AD15" s="83"/>
      <c r="AE15" s="396"/>
      <c r="AF15" s="390"/>
      <c r="AG15" s="379">
        <f t="shared" si="1"/>
        <v>6000</v>
      </c>
    </row>
    <row r="16" spans="1:35" ht="15.75" thickBot="1" x14ac:dyDescent="0.3">
      <c r="A16" s="232">
        <v>12</v>
      </c>
      <c r="B16" s="19" t="s">
        <v>52</v>
      </c>
      <c r="C16" s="35">
        <v>2219</v>
      </c>
      <c r="D16" s="17"/>
      <c r="E16" s="16"/>
      <c r="F16" s="18"/>
      <c r="G16" s="81"/>
      <c r="H16" s="61"/>
      <c r="I16" s="62"/>
      <c r="J16" s="63"/>
      <c r="K16" s="64"/>
      <c r="L16" s="61"/>
      <c r="M16" s="62"/>
      <c r="N16" s="63"/>
      <c r="O16" s="65"/>
      <c r="P16" s="61"/>
      <c r="Q16" s="62"/>
      <c r="R16" s="66"/>
      <c r="S16" s="65"/>
      <c r="T16" s="61" t="s">
        <v>8</v>
      </c>
      <c r="U16" s="62" t="s">
        <v>8</v>
      </c>
      <c r="V16" s="63"/>
      <c r="W16" s="75">
        <v>200</v>
      </c>
      <c r="X16" s="101"/>
      <c r="Y16" s="68"/>
      <c r="Z16" s="69"/>
      <c r="AA16" s="70"/>
      <c r="AB16" s="65"/>
      <c r="AC16" s="395"/>
      <c r="AD16" s="83"/>
      <c r="AE16" s="396"/>
      <c r="AF16" s="390"/>
      <c r="AG16" s="379">
        <f t="shared" si="1"/>
        <v>200</v>
      </c>
    </row>
    <row r="17" spans="1:35" ht="15.75" thickBot="1" x14ac:dyDescent="0.3">
      <c r="A17" s="232">
        <v>13</v>
      </c>
      <c r="B17" s="261" t="s">
        <v>53</v>
      </c>
      <c r="C17" s="262">
        <v>2221</v>
      </c>
      <c r="D17" s="8" t="s">
        <v>8</v>
      </c>
      <c r="E17" s="9" t="s">
        <v>8</v>
      </c>
      <c r="F17" s="10" t="s">
        <v>8</v>
      </c>
      <c r="G17" s="60">
        <v>221</v>
      </c>
      <c r="H17" s="71"/>
      <c r="I17" s="72"/>
      <c r="J17" s="73"/>
      <c r="K17" s="74">
        <v>619</v>
      </c>
      <c r="L17" s="61"/>
      <c r="M17" s="62"/>
      <c r="N17" s="63"/>
      <c r="O17" s="65"/>
      <c r="P17" s="61"/>
      <c r="Q17" s="62"/>
      <c r="R17" s="66"/>
      <c r="S17" s="65"/>
      <c r="T17" s="61"/>
      <c r="U17" s="62"/>
      <c r="V17" s="63"/>
      <c r="W17" s="65"/>
      <c r="X17" s="67"/>
      <c r="Y17" s="68"/>
      <c r="Z17" s="69"/>
      <c r="AA17" s="98"/>
      <c r="AB17" s="65"/>
      <c r="AC17" s="395"/>
      <c r="AD17" s="83"/>
      <c r="AE17" s="396"/>
      <c r="AF17" s="390"/>
      <c r="AG17" s="379">
        <f t="shared" si="1"/>
        <v>0</v>
      </c>
    </row>
    <row r="18" spans="1:35" ht="15.75" thickBot="1" x14ac:dyDescent="0.3">
      <c r="A18" s="232">
        <v>14</v>
      </c>
      <c r="B18" s="261" t="s">
        <v>94</v>
      </c>
      <c r="C18" s="262">
        <v>2221</v>
      </c>
      <c r="D18" s="8"/>
      <c r="E18" s="9"/>
      <c r="F18" s="10"/>
      <c r="G18" s="60"/>
      <c r="H18" s="71"/>
      <c r="I18" s="72"/>
      <c r="J18" s="73"/>
      <c r="K18" s="74"/>
      <c r="L18" s="71"/>
      <c r="M18" s="72"/>
      <c r="N18" s="73"/>
      <c r="O18" s="155"/>
      <c r="P18" s="71"/>
      <c r="Q18" s="72"/>
      <c r="R18" s="160"/>
      <c r="S18" s="155"/>
      <c r="T18" s="71"/>
      <c r="U18" s="72"/>
      <c r="V18" s="73"/>
      <c r="W18" s="155"/>
      <c r="X18" s="101">
        <v>150</v>
      </c>
      <c r="Y18" s="68"/>
      <c r="Z18" s="69"/>
      <c r="AA18" s="98"/>
      <c r="AB18" s="65"/>
      <c r="AC18" s="395"/>
      <c r="AD18" s="83"/>
      <c r="AE18" s="396"/>
      <c r="AF18" s="390"/>
      <c r="AG18" s="379"/>
    </row>
    <row r="19" spans="1:35" ht="15.75" thickBot="1" x14ac:dyDescent="0.3">
      <c r="A19" s="232">
        <v>15</v>
      </c>
      <c r="B19" s="52" t="s">
        <v>12</v>
      </c>
      <c r="C19" s="53">
        <v>2310</v>
      </c>
      <c r="D19" s="54"/>
      <c r="E19" s="55"/>
      <c r="F19" s="56"/>
      <c r="G19" s="84"/>
      <c r="H19" s="85" t="s">
        <v>8</v>
      </c>
      <c r="I19" s="86" t="s">
        <v>1</v>
      </c>
      <c r="J19" s="87" t="s">
        <v>1</v>
      </c>
      <c r="K19" s="88">
        <v>279</v>
      </c>
      <c r="L19" s="85"/>
      <c r="M19" s="86" t="s">
        <v>8</v>
      </c>
      <c r="N19" s="87"/>
      <c r="O19" s="75">
        <v>89</v>
      </c>
      <c r="P19" s="85"/>
      <c r="Q19" s="86" t="s">
        <v>1</v>
      </c>
      <c r="R19" s="90"/>
      <c r="S19" s="75">
        <v>400</v>
      </c>
      <c r="T19" s="85"/>
      <c r="U19" s="86"/>
      <c r="V19" s="87" t="s">
        <v>8</v>
      </c>
      <c r="W19" s="75">
        <v>6000</v>
      </c>
      <c r="X19" s="101">
        <v>5800</v>
      </c>
      <c r="Y19" s="82"/>
      <c r="Z19" s="83"/>
      <c r="AA19" s="161"/>
      <c r="AB19" s="79"/>
      <c r="AC19" s="395"/>
      <c r="AD19" s="83"/>
      <c r="AE19" s="396"/>
      <c r="AF19" s="390"/>
      <c r="AG19" s="379">
        <f t="shared" si="1"/>
        <v>6489</v>
      </c>
    </row>
    <row r="20" spans="1:35" ht="15.75" thickBot="1" x14ac:dyDescent="0.3">
      <c r="A20" s="232">
        <v>16</v>
      </c>
      <c r="B20" s="354" t="s">
        <v>15</v>
      </c>
      <c r="C20" s="355">
        <v>2321</v>
      </c>
      <c r="D20" s="356"/>
      <c r="E20" s="357"/>
      <c r="F20" s="365"/>
      <c r="G20" s="366"/>
      <c r="H20" s="360"/>
      <c r="I20" s="361" t="s">
        <v>1</v>
      </c>
      <c r="J20" s="362" t="s">
        <v>1</v>
      </c>
      <c r="K20" s="363"/>
      <c r="L20" s="360"/>
      <c r="M20" s="361"/>
      <c r="N20" s="362"/>
      <c r="O20" s="75">
        <v>145</v>
      </c>
      <c r="P20" s="360"/>
      <c r="Q20" s="361"/>
      <c r="R20" s="364" t="s">
        <v>8</v>
      </c>
      <c r="S20" s="75">
        <v>9600</v>
      </c>
      <c r="T20" s="61"/>
      <c r="U20" s="62"/>
      <c r="V20" s="63"/>
      <c r="W20" s="65"/>
      <c r="X20" s="67"/>
      <c r="Y20" s="68"/>
      <c r="Z20" s="69"/>
      <c r="AA20" s="70"/>
      <c r="AB20" s="65"/>
      <c r="AC20" s="395"/>
      <c r="AD20" s="83"/>
      <c r="AE20" s="396"/>
      <c r="AF20" s="390"/>
      <c r="AG20" s="379">
        <f t="shared" si="1"/>
        <v>9745</v>
      </c>
    </row>
    <row r="21" spans="1:35" ht="15.75" thickBot="1" x14ac:dyDescent="0.3">
      <c r="A21" s="232">
        <v>17</v>
      </c>
      <c r="B21" s="261" t="s">
        <v>71</v>
      </c>
      <c r="C21" s="262">
        <v>2321</v>
      </c>
      <c r="D21" s="163" t="s">
        <v>8</v>
      </c>
      <c r="E21" s="164" t="s">
        <v>8</v>
      </c>
      <c r="F21" s="166" t="s">
        <v>8</v>
      </c>
      <c r="G21" s="165" t="s">
        <v>1</v>
      </c>
      <c r="H21" s="61"/>
      <c r="I21" s="62"/>
      <c r="J21" s="63" t="s">
        <v>1</v>
      </c>
      <c r="K21" s="64" t="s">
        <v>1</v>
      </c>
      <c r="L21" s="61"/>
      <c r="M21" s="62"/>
      <c r="N21" s="63"/>
      <c r="O21" s="65"/>
      <c r="P21" s="61"/>
      <c r="Q21" s="62"/>
      <c r="R21" s="66"/>
      <c r="S21" s="65"/>
      <c r="T21" s="61"/>
      <c r="U21" s="62"/>
      <c r="V21" s="63"/>
      <c r="W21" s="65"/>
      <c r="X21" s="101">
        <v>300</v>
      </c>
      <c r="Y21" s="68"/>
      <c r="Z21" s="69" t="s">
        <v>89</v>
      </c>
      <c r="AA21" s="98"/>
      <c r="AB21" s="65"/>
      <c r="AC21" s="395"/>
      <c r="AD21" s="83"/>
      <c r="AE21" s="396"/>
      <c r="AF21" s="390"/>
      <c r="AG21" s="379">
        <f t="shared" si="1"/>
        <v>0</v>
      </c>
    </row>
    <row r="22" spans="1:35" ht="15.75" thickBot="1" x14ac:dyDescent="0.3">
      <c r="A22" s="232">
        <v>18</v>
      </c>
      <c r="B22" s="11" t="s">
        <v>25</v>
      </c>
      <c r="C22" s="34">
        <v>2412</v>
      </c>
      <c r="D22" s="8" t="s">
        <v>8</v>
      </c>
      <c r="E22" s="9"/>
      <c r="F22" s="10" t="s">
        <v>8</v>
      </c>
      <c r="G22" s="60">
        <v>438</v>
      </c>
      <c r="H22" s="71"/>
      <c r="I22" s="72"/>
      <c r="J22" s="73"/>
      <c r="K22" s="74">
        <v>716</v>
      </c>
      <c r="L22" s="71"/>
      <c r="M22" s="72"/>
      <c r="N22" s="73" t="s">
        <v>8</v>
      </c>
      <c r="O22" s="75">
        <v>700</v>
      </c>
      <c r="P22" s="71"/>
      <c r="Q22" s="72"/>
      <c r="R22" s="160" t="s">
        <v>8</v>
      </c>
      <c r="S22" s="75">
        <v>500</v>
      </c>
      <c r="T22" s="71"/>
      <c r="U22" s="72"/>
      <c r="V22" s="73" t="s">
        <v>8</v>
      </c>
      <c r="W22" s="75">
        <v>1000</v>
      </c>
      <c r="X22" s="101">
        <v>1000</v>
      </c>
      <c r="Y22" s="327"/>
      <c r="Z22" s="72"/>
      <c r="AA22" s="73" t="s">
        <v>8</v>
      </c>
      <c r="AB22" s="75">
        <v>1000</v>
      </c>
      <c r="AC22" s="71"/>
      <c r="AD22" s="72"/>
      <c r="AE22" s="73" t="s">
        <v>8</v>
      </c>
      <c r="AF22" s="394">
        <v>1000</v>
      </c>
      <c r="AG22" s="379">
        <f t="shared" si="1"/>
        <v>4200</v>
      </c>
    </row>
    <row r="23" spans="1:35" ht="15.75" thickBot="1" x14ac:dyDescent="0.3">
      <c r="A23" s="232">
        <v>19</v>
      </c>
      <c r="B23" s="11" t="s">
        <v>91</v>
      </c>
      <c r="C23" s="34">
        <v>3111</v>
      </c>
      <c r="D23" s="8"/>
      <c r="E23" s="9"/>
      <c r="F23" s="10"/>
      <c r="G23" s="60"/>
      <c r="H23" s="71"/>
      <c r="I23" s="72"/>
      <c r="J23" s="73"/>
      <c r="K23" s="74"/>
      <c r="L23" s="71"/>
      <c r="M23" s="72"/>
      <c r="N23" s="73"/>
      <c r="O23" s="75"/>
      <c r="P23" s="71"/>
      <c r="Q23" s="72"/>
      <c r="R23" s="160"/>
      <c r="S23" s="75"/>
      <c r="T23" s="71"/>
      <c r="U23" s="72"/>
      <c r="V23" s="73"/>
      <c r="W23" s="75"/>
      <c r="X23" s="101">
        <v>300</v>
      </c>
      <c r="Y23" s="327"/>
      <c r="Z23" s="72"/>
      <c r="AA23" s="305"/>
      <c r="AB23" s="75"/>
      <c r="AC23" s="71"/>
      <c r="AD23" s="72"/>
      <c r="AE23" s="397"/>
      <c r="AF23" s="394"/>
      <c r="AG23" s="379"/>
    </row>
    <row r="24" spans="1:35" ht="15.75" thickBot="1" x14ac:dyDescent="0.3">
      <c r="A24" s="232">
        <v>20</v>
      </c>
      <c r="B24" s="263" t="s">
        <v>60</v>
      </c>
      <c r="C24" s="262">
        <v>3113</v>
      </c>
      <c r="D24" s="29" t="s">
        <v>8</v>
      </c>
      <c r="E24" s="30" t="s">
        <v>8</v>
      </c>
      <c r="F24" s="45"/>
      <c r="G24" s="99" t="s">
        <v>1</v>
      </c>
      <c r="H24" s="61"/>
      <c r="I24" s="62"/>
      <c r="J24" s="63"/>
      <c r="K24" s="64"/>
      <c r="L24" s="61"/>
      <c r="M24" s="62"/>
      <c r="N24" s="63"/>
      <c r="O24" s="65"/>
      <c r="P24" s="61"/>
      <c r="Q24" s="62"/>
      <c r="R24" s="66"/>
      <c r="S24" s="65"/>
      <c r="T24" s="61"/>
      <c r="U24" s="62"/>
      <c r="V24" s="63"/>
      <c r="W24" s="65"/>
      <c r="X24" s="67"/>
      <c r="Y24" s="68"/>
      <c r="Z24" s="69"/>
      <c r="AA24" s="70"/>
      <c r="AB24" s="65"/>
      <c r="AC24" s="395"/>
      <c r="AD24" s="83"/>
      <c r="AE24" s="396"/>
      <c r="AF24" s="390"/>
      <c r="AG24" s="379">
        <f t="shared" si="1"/>
        <v>0</v>
      </c>
    </row>
    <row r="25" spans="1:35" ht="15.75" thickBot="1" x14ac:dyDescent="0.3">
      <c r="A25" s="232">
        <v>21</v>
      </c>
      <c r="B25" s="263" t="s">
        <v>58</v>
      </c>
      <c r="C25" s="262">
        <v>3113</v>
      </c>
      <c r="D25" s="54"/>
      <c r="E25" s="55"/>
      <c r="F25" s="56"/>
      <c r="G25" s="84"/>
      <c r="H25" s="85" t="s">
        <v>1</v>
      </c>
      <c r="I25" s="86" t="s">
        <v>1</v>
      </c>
      <c r="J25" s="87" t="s">
        <v>1</v>
      </c>
      <c r="K25" s="88" t="s">
        <v>1</v>
      </c>
      <c r="L25" s="76"/>
      <c r="M25" s="77" t="s">
        <v>1</v>
      </c>
      <c r="N25" s="80"/>
      <c r="O25" s="79"/>
      <c r="P25" s="76"/>
      <c r="Q25" s="77"/>
      <c r="R25" s="78"/>
      <c r="S25" s="79"/>
      <c r="T25" s="76"/>
      <c r="U25" s="77"/>
      <c r="V25" s="80"/>
      <c r="W25" s="79"/>
      <c r="X25" s="81"/>
      <c r="Y25" s="82"/>
      <c r="Z25" s="83"/>
      <c r="AA25" s="161"/>
      <c r="AB25" s="79"/>
      <c r="AC25" s="395"/>
      <c r="AD25" s="83"/>
      <c r="AE25" s="396"/>
      <c r="AF25" s="390"/>
      <c r="AG25" s="379">
        <f t="shared" si="1"/>
        <v>0</v>
      </c>
    </row>
    <row r="26" spans="1:35" ht="15.75" thickBot="1" x14ac:dyDescent="0.3">
      <c r="A26" s="232">
        <v>22</v>
      </c>
      <c r="B26" s="263" t="s">
        <v>57</v>
      </c>
      <c r="C26" s="262">
        <v>3113</v>
      </c>
      <c r="D26" s="29" t="s">
        <v>8</v>
      </c>
      <c r="E26" s="30" t="s">
        <v>8</v>
      </c>
      <c r="F26" s="45" t="s">
        <v>8</v>
      </c>
      <c r="G26" s="99" t="s">
        <v>1</v>
      </c>
      <c r="H26" s="94"/>
      <c r="I26" s="95"/>
      <c r="J26" s="96"/>
      <c r="K26" s="97" t="s">
        <v>1</v>
      </c>
      <c r="L26" s="71"/>
      <c r="M26" s="72"/>
      <c r="N26" s="73"/>
      <c r="O26" s="155"/>
      <c r="P26" s="71"/>
      <c r="Q26" s="72"/>
      <c r="R26" s="160"/>
      <c r="S26" s="155"/>
      <c r="T26" s="71"/>
      <c r="U26" s="72"/>
      <c r="V26" s="73"/>
      <c r="W26" s="155"/>
      <c r="X26" s="101">
        <v>340</v>
      </c>
      <c r="Y26" s="68"/>
      <c r="Z26" s="69" t="s">
        <v>92</v>
      </c>
      <c r="AA26" s="70"/>
      <c r="AB26" s="65"/>
      <c r="AC26" s="395"/>
      <c r="AD26" s="83"/>
      <c r="AE26" s="396"/>
      <c r="AF26" s="390"/>
      <c r="AG26" s="379">
        <f t="shared" si="1"/>
        <v>0</v>
      </c>
      <c r="AH26" s="24"/>
      <c r="AI26" s="24"/>
    </row>
    <row r="27" spans="1:35" ht="15.75" thickBot="1" x14ac:dyDescent="0.3">
      <c r="A27" s="232">
        <v>23</v>
      </c>
      <c r="B27" s="7" t="s">
        <v>56</v>
      </c>
      <c r="C27" s="34">
        <v>3113</v>
      </c>
      <c r="D27" s="2"/>
      <c r="E27" s="4"/>
      <c r="F27" s="1"/>
      <c r="G27" s="67"/>
      <c r="H27" s="61" t="s">
        <v>8</v>
      </c>
      <c r="I27" s="62" t="s">
        <v>8</v>
      </c>
      <c r="J27" s="63" t="s">
        <v>1</v>
      </c>
      <c r="K27" s="64"/>
      <c r="L27" s="71"/>
      <c r="M27" s="72"/>
      <c r="N27" s="73" t="s">
        <v>1</v>
      </c>
      <c r="O27" s="79"/>
      <c r="P27" s="71"/>
      <c r="Q27" s="72"/>
      <c r="R27" s="160"/>
      <c r="S27" s="75">
        <v>400</v>
      </c>
      <c r="T27" s="71"/>
      <c r="U27" s="72"/>
      <c r="V27" s="73"/>
      <c r="W27" s="65"/>
      <c r="X27" s="67"/>
      <c r="Y27" s="303"/>
      <c r="Z27" s="304"/>
      <c r="AA27" s="305" t="s">
        <v>8</v>
      </c>
      <c r="AB27" s="75">
        <v>4000</v>
      </c>
      <c r="AC27" s="395"/>
      <c r="AD27" s="83"/>
      <c r="AE27" s="396"/>
      <c r="AF27" s="390"/>
      <c r="AG27" s="379">
        <f t="shared" si="1"/>
        <v>4400</v>
      </c>
    </row>
    <row r="28" spans="1:35" ht="15.75" thickBot="1" x14ac:dyDescent="0.3">
      <c r="A28" s="232">
        <v>24</v>
      </c>
      <c r="B28" s="354" t="s">
        <v>27</v>
      </c>
      <c r="C28" s="355">
        <v>3113</v>
      </c>
      <c r="D28" s="356"/>
      <c r="E28" s="357"/>
      <c r="F28" s="358"/>
      <c r="G28" s="359" t="s">
        <v>47</v>
      </c>
      <c r="H28" s="360" t="s">
        <v>8</v>
      </c>
      <c r="I28" s="361" t="s">
        <v>8</v>
      </c>
      <c r="J28" s="362"/>
      <c r="K28" s="363"/>
      <c r="L28" s="360"/>
      <c r="M28" s="361"/>
      <c r="N28" s="362"/>
      <c r="O28" s="75">
        <v>260</v>
      </c>
      <c r="P28" s="360"/>
      <c r="Q28" s="361"/>
      <c r="R28" s="364" t="s">
        <v>8</v>
      </c>
      <c r="S28" s="75">
        <v>6200</v>
      </c>
      <c r="T28" s="76"/>
      <c r="U28" s="77"/>
      <c r="V28" s="80"/>
      <c r="W28" s="79"/>
      <c r="X28" s="81"/>
      <c r="Y28" s="82"/>
      <c r="Z28" s="83"/>
      <c r="AA28" s="158"/>
      <c r="AB28" s="79"/>
      <c r="AC28" s="395"/>
      <c r="AD28" s="83"/>
      <c r="AE28" s="396"/>
      <c r="AF28" s="390"/>
      <c r="AG28" s="379">
        <f t="shared" si="1"/>
        <v>6460</v>
      </c>
    </row>
    <row r="29" spans="1:35" ht="15.75" thickBot="1" x14ac:dyDescent="0.3">
      <c r="A29" s="232">
        <v>25</v>
      </c>
      <c r="B29" s="7" t="s">
        <v>55</v>
      </c>
      <c r="C29" s="34">
        <v>3113</v>
      </c>
      <c r="D29" s="29" t="s">
        <v>8</v>
      </c>
      <c r="E29" s="30"/>
      <c r="F29" s="45" t="s">
        <v>8</v>
      </c>
      <c r="G29" s="99" t="s">
        <v>1</v>
      </c>
      <c r="H29" s="94"/>
      <c r="I29" s="95"/>
      <c r="J29" s="96" t="s">
        <v>1</v>
      </c>
      <c r="K29" s="97" t="s">
        <v>1</v>
      </c>
      <c r="L29" s="71"/>
      <c r="M29" s="72"/>
      <c r="N29" s="73"/>
      <c r="O29" s="65"/>
      <c r="P29" s="71" t="s">
        <v>8</v>
      </c>
      <c r="Q29" s="72"/>
      <c r="R29" s="160"/>
      <c r="S29" s="65"/>
      <c r="T29" s="71"/>
      <c r="U29" s="72"/>
      <c r="V29" s="73"/>
      <c r="W29" s="75">
        <v>800</v>
      </c>
      <c r="X29" s="101">
        <v>0</v>
      </c>
      <c r="Y29" s="68"/>
      <c r="Z29" s="69"/>
      <c r="AA29" s="70"/>
      <c r="AB29" s="65"/>
      <c r="AC29" s="395"/>
      <c r="AD29" s="83"/>
      <c r="AE29" s="396"/>
      <c r="AF29" s="390"/>
      <c r="AG29" s="379">
        <f t="shared" si="1"/>
        <v>800</v>
      </c>
    </row>
    <row r="30" spans="1:35" ht="15" customHeight="1" thickBot="1" x14ac:dyDescent="0.3">
      <c r="A30" s="232">
        <v>26</v>
      </c>
      <c r="B30" s="261" t="s">
        <v>28</v>
      </c>
      <c r="C30" s="262">
        <v>3113</v>
      </c>
      <c r="D30" s="17"/>
      <c r="E30" s="16"/>
      <c r="F30" s="18"/>
      <c r="G30" s="81"/>
      <c r="H30" s="61" t="s">
        <v>8</v>
      </c>
      <c r="I30" s="62"/>
      <c r="J30" s="63"/>
      <c r="K30" s="64"/>
      <c r="L30" s="61"/>
      <c r="M30" s="62"/>
      <c r="N30" s="63"/>
      <c r="O30" s="65"/>
      <c r="P30" s="61"/>
      <c r="Q30" s="62" t="s">
        <v>1</v>
      </c>
      <c r="R30" s="66"/>
      <c r="S30" s="65"/>
      <c r="T30" s="61"/>
      <c r="U30" s="62"/>
      <c r="V30" s="63"/>
      <c r="W30" s="65"/>
      <c r="X30" s="67"/>
      <c r="Y30" s="68"/>
      <c r="Z30" s="69"/>
      <c r="AA30" s="70"/>
      <c r="AB30" s="65"/>
      <c r="AC30" s="395"/>
      <c r="AD30" s="83"/>
      <c r="AE30" s="396"/>
      <c r="AF30" s="390"/>
      <c r="AG30" s="379">
        <f t="shared" si="1"/>
        <v>0</v>
      </c>
    </row>
    <row r="31" spans="1:35" ht="15.75" thickBot="1" x14ac:dyDescent="0.3">
      <c r="A31" s="232">
        <v>27</v>
      </c>
      <c r="B31" s="261" t="s">
        <v>59</v>
      </c>
      <c r="C31" s="262">
        <v>3113</v>
      </c>
      <c r="D31" s="17"/>
      <c r="E31" s="16"/>
      <c r="F31" s="18"/>
      <c r="G31" s="81"/>
      <c r="H31" s="61"/>
      <c r="I31" s="62"/>
      <c r="J31" s="63"/>
      <c r="K31" s="74" t="s">
        <v>1</v>
      </c>
      <c r="L31" s="76"/>
      <c r="M31" s="77"/>
      <c r="N31" s="80"/>
      <c r="O31" s="278"/>
      <c r="P31" s="76"/>
      <c r="Q31" s="77"/>
      <c r="R31" s="78"/>
      <c r="S31" s="79"/>
      <c r="T31" s="76"/>
      <c r="U31" s="77"/>
      <c r="V31" s="80"/>
      <c r="W31" s="79"/>
      <c r="X31" s="81"/>
      <c r="Y31" s="82"/>
      <c r="Z31" s="83"/>
      <c r="AA31" s="161"/>
      <c r="AB31" s="79"/>
      <c r="AC31" s="395"/>
      <c r="AD31" s="83"/>
      <c r="AE31" s="396"/>
      <c r="AF31" s="390"/>
      <c r="AG31" s="379">
        <f t="shared" si="1"/>
        <v>0</v>
      </c>
    </row>
    <row r="32" spans="1:35" ht="15.75" thickBot="1" x14ac:dyDescent="0.3">
      <c r="A32" s="232">
        <v>28</v>
      </c>
      <c r="B32" s="162" t="s">
        <v>14</v>
      </c>
      <c r="C32" s="37">
        <v>3392</v>
      </c>
      <c r="D32" s="29"/>
      <c r="E32" s="30"/>
      <c r="F32" s="45"/>
      <c r="G32" s="99"/>
      <c r="H32" s="94" t="s">
        <v>8</v>
      </c>
      <c r="I32" s="95" t="s">
        <v>8</v>
      </c>
      <c r="J32" s="96" t="s">
        <v>1</v>
      </c>
      <c r="K32" s="97">
        <v>24</v>
      </c>
      <c r="L32" s="94" t="s">
        <v>1</v>
      </c>
      <c r="M32" s="95" t="s">
        <v>1</v>
      </c>
      <c r="N32" s="96" t="s">
        <v>8</v>
      </c>
      <c r="O32" s="75">
        <v>1763</v>
      </c>
      <c r="P32" s="94" t="s">
        <v>1</v>
      </c>
      <c r="Q32" s="95" t="s">
        <v>1</v>
      </c>
      <c r="R32" s="100" t="s">
        <v>8</v>
      </c>
      <c r="S32" s="75">
        <v>57000</v>
      </c>
      <c r="T32" s="94"/>
      <c r="U32" s="95"/>
      <c r="V32" s="96" t="s">
        <v>8</v>
      </c>
      <c r="W32" s="75">
        <v>19000</v>
      </c>
      <c r="X32" s="101">
        <v>18500</v>
      </c>
      <c r="Y32" s="82"/>
      <c r="Z32" s="83"/>
      <c r="AA32" s="161"/>
      <c r="AB32" s="79"/>
      <c r="AC32" s="395"/>
      <c r="AD32" s="83"/>
      <c r="AE32" s="396"/>
      <c r="AF32" s="390"/>
      <c r="AG32" s="379">
        <f>K32+O32+S32+W32+AB32+G32</f>
        <v>77787</v>
      </c>
    </row>
    <row r="33" spans="1:33" ht="15.75" thickBot="1" x14ac:dyDescent="0.3">
      <c r="A33" s="232">
        <v>29</v>
      </c>
      <c r="B33" s="343" t="s">
        <v>24</v>
      </c>
      <c r="C33" s="344">
        <v>3412</v>
      </c>
      <c r="D33" s="345" t="s">
        <v>8</v>
      </c>
      <c r="E33" s="346" t="s">
        <v>8</v>
      </c>
      <c r="F33" s="347" t="s">
        <v>8</v>
      </c>
      <c r="G33" s="348">
        <v>1790</v>
      </c>
      <c r="H33" s="349"/>
      <c r="I33" s="350"/>
      <c r="J33" s="351" t="s">
        <v>8</v>
      </c>
      <c r="K33" s="352"/>
      <c r="L33" s="349"/>
      <c r="M33" s="350"/>
      <c r="N33" s="351"/>
      <c r="O33" s="75">
        <v>200</v>
      </c>
      <c r="P33" s="349"/>
      <c r="Q33" s="350"/>
      <c r="R33" s="353"/>
      <c r="S33" s="75">
        <v>400</v>
      </c>
      <c r="T33" s="103"/>
      <c r="U33" s="104"/>
      <c r="V33" s="105"/>
      <c r="W33" s="65"/>
      <c r="X33" s="67"/>
      <c r="Y33" s="68"/>
      <c r="Z33" s="69" t="s">
        <v>96</v>
      </c>
      <c r="AA33" s="98"/>
      <c r="AB33" s="65"/>
      <c r="AC33" s="395"/>
      <c r="AD33" s="83"/>
      <c r="AE33" s="396"/>
      <c r="AF33" s="390"/>
      <c r="AG33" s="379">
        <f>K33+O33+S33+W33+AB33+G33</f>
        <v>2390</v>
      </c>
    </row>
    <row r="34" spans="1:33" ht="15.75" thickBot="1" x14ac:dyDescent="0.3">
      <c r="A34" s="232">
        <v>30</v>
      </c>
      <c r="B34" s="207" t="s">
        <v>44</v>
      </c>
      <c r="C34" s="53">
        <v>3412</v>
      </c>
      <c r="D34" s="54"/>
      <c r="E34" s="55"/>
      <c r="F34" s="56"/>
      <c r="G34" s="84"/>
      <c r="H34" s="85"/>
      <c r="I34" s="86"/>
      <c r="J34" s="87"/>
      <c r="K34" s="88"/>
      <c r="L34" s="85"/>
      <c r="M34" s="86"/>
      <c r="N34" s="87"/>
      <c r="O34" s="224">
        <v>845</v>
      </c>
      <c r="P34" s="85"/>
      <c r="Q34" s="86" t="s">
        <v>8</v>
      </c>
      <c r="R34" s="90"/>
      <c r="S34" s="75">
        <v>1770</v>
      </c>
      <c r="T34" s="85"/>
      <c r="U34" s="86"/>
      <c r="V34" s="87" t="s">
        <v>8</v>
      </c>
      <c r="W34" s="75">
        <v>5000</v>
      </c>
      <c r="X34" s="101">
        <v>0</v>
      </c>
      <c r="Y34" s="171"/>
      <c r="Z34" s="172"/>
      <c r="AA34" s="124" t="s">
        <v>8</v>
      </c>
      <c r="AB34" s="75">
        <v>130000</v>
      </c>
      <c r="AC34" s="395"/>
      <c r="AD34" s="83"/>
      <c r="AE34" s="396"/>
      <c r="AF34" s="390"/>
      <c r="AG34" s="379">
        <f>K34+O34+S34+W34+AB34+G34</f>
        <v>137615</v>
      </c>
    </row>
    <row r="35" spans="1:33" ht="15.75" thickBot="1" x14ac:dyDescent="0.3">
      <c r="A35" s="232">
        <v>31</v>
      </c>
      <c r="B35" s="263" t="s">
        <v>68</v>
      </c>
      <c r="C35" s="262">
        <v>3421</v>
      </c>
      <c r="D35" s="8" t="s">
        <v>8</v>
      </c>
      <c r="E35" s="9"/>
      <c r="F35" s="10" t="s">
        <v>8</v>
      </c>
      <c r="G35" s="60" t="s">
        <v>1</v>
      </c>
      <c r="H35" s="71"/>
      <c r="I35" s="72"/>
      <c r="J35" s="73" t="s">
        <v>1</v>
      </c>
      <c r="K35" s="74" t="s">
        <v>1</v>
      </c>
      <c r="L35" s="76"/>
      <c r="M35" s="77"/>
      <c r="N35" s="80"/>
      <c r="O35" s="79"/>
      <c r="P35" s="76"/>
      <c r="Q35" s="77"/>
      <c r="R35" s="78"/>
      <c r="S35" s="79"/>
      <c r="T35" s="76"/>
      <c r="U35" s="77"/>
      <c r="V35" s="80"/>
      <c r="W35" s="79"/>
      <c r="X35" s="81"/>
      <c r="Y35" s="82"/>
      <c r="Z35" s="83"/>
      <c r="AA35" s="161"/>
      <c r="AB35" s="79"/>
      <c r="AC35" s="395"/>
      <c r="AD35" s="83"/>
      <c r="AE35" s="396"/>
      <c r="AF35" s="390"/>
      <c r="AG35" s="379">
        <f t="shared" ref="AG35:AG56" si="2">O35+S35+W35+AB35+AF35</f>
        <v>0</v>
      </c>
    </row>
    <row r="36" spans="1:33" ht="15.75" thickBot="1" x14ac:dyDescent="0.3">
      <c r="A36" s="232">
        <v>32</v>
      </c>
      <c r="B36" s="279" t="s">
        <v>51</v>
      </c>
      <c r="C36" s="280">
        <v>3511</v>
      </c>
      <c r="D36" s="281"/>
      <c r="E36" s="282"/>
      <c r="F36" s="283"/>
      <c r="G36" s="284"/>
      <c r="H36" s="285"/>
      <c r="I36" s="286"/>
      <c r="J36" s="287"/>
      <c r="K36" s="288"/>
      <c r="L36" s="285" t="s">
        <v>8</v>
      </c>
      <c r="M36" s="286" t="s">
        <v>8</v>
      </c>
      <c r="N36" s="287"/>
      <c r="O36" s="75">
        <v>262</v>
      </c>
      <c r="P36" s="285"/>
      <c r="Q36" s="286"/>
      <c r="R36" s="289" t="s">
        <v>8</v>
      </c>
      <c r="S36" s="75">
        <v>4150</v>
      </c>
      <c r="T36" s="61"/>
      <c r="U36" s="62"/>
      <c r="V36" s="63"/>
      <c r="W36" s="65"/>
      <c r="X36" s="67"/>
      <c r="Y36" s="68"/>
      <c r="Z36" s="69"/>
      <c r="AA36" s="70"/>
      <c r="AB36" s="65"/>
      <c r="AC36" s="395"/>
      <c r="AD36" s="83"/>
      <c r="AE36" s="396"/>
      <c r="AF36" s="390"/>
      <c r="AG36" s="379">
        <f t="shared" si="2"/>
        <v>4412</v>
      </c>
    </row>
    <row r="37" spans="1:33" ht="15.75" thickBot="1" x14ac:dyDescent="0.3">
      <c r="A37" s="232">
        <v>33</v>
      </c>
      <c r="B37" s="19" t="s">
        <v>69</v>
      </c>
      <c r="C37" s="35">
        <v>3612</v>
      </c>
      <c r="D37" s="29"/>
      <c r="E37" s="30"/>
      <c r="F37" s="45"/>
      <c r="G37" s="99"/>
      <c r="H37" s="94"/>
      <c r="I37" s="95"/>
      <c r="J37" s="96" t="s">
        <v>1</v>
      </c>
      <c r="K37" s="97" t="s">
        <v>1</v>
      </c>
      <c r="L37" s="76"/>
      <c r="M37" s="77"/>
      <c r="N37" s="80" t="s">
        <v>1</v>
      </c>
      <c r="O37" s="79"/>
      <c r="P37" s="61"/>
      <c r="Q37" s="62"/>
      <c r="R37" s="66"/>
      <c r="S37" s="65"/>
      <c r="T37" s="61"/>
      <c r="U37" s="62"/>
      <c r="V37" s="63"/>
      <c r="W37" s="65"/>
      <c r="X37" s="67"/>
      <c r="Y37" s="68"/>
      <c r="Z37" s="69"/>
      <c r="AA37" s="98"/>
      <c r="AB37" s="65"/>
      <c r="AC37" s="395"/>
      <c r="AD37" s="83"/>
      <c r="AE37" s="396"/>
      <c r="AF37" s="390"/>
      <c r="AG37" s="379">
        <f t="shared" si="2"/>
        <v>0</v>
      </c>
    </row>
    <row r="38" spans="1:33" ht="15.75" thickBot="1" x14ac:dyDescent="0.3">
      <c r="A38" s="232">
        <v>34</v>
      </c>
      <c r="B38" s="263" t="s">
        <v>75</v>
      </c>
      <c r="C38" s="262">
        <v>3613</v>
      </c>
      <c r="D38" s="54"/>
      <c r="E38" s="55"/>
      <c r="F38" s="56"/>
      <c r="G38" s="84"/>
      <c r="H38" s="85"/>
      <c r="I38" s="86"/>
      <c r="J38" s="87"/>
      <c r="K38" s="88"/>
      <c r="L38" s="76"/>
      <c r="M38" s="77"/>
      <c r="N38" s="80"/>
      <c r="O38" s="79"/>
      <c r="P38" s="76"/>
      <c r="Q38" s="77"/>
      <c r="R38" s="78"/>
      <c r="S38" s="79"/>
      <c r="T38" s="76"/>
      <c r="U38" s="77"/>
      <c r="V38" s="80"/>
      <c r="W38" s="79"/>
      <c r="X38" s="81"/>
      <c r="Y38" s="82"/>
      <c r="Z38" s="83"/>
      <c r="AA38" s="161"/>
      <c r="AB38" s="79"/>
      <c r="AC38" s="395"/>
      <c r="AD38" s="83"/>
      <c r="AE38" s="396"/>
      <c r="AF38" s="390"/>
      <c r="AG38" s="379">
        <f t="shared" si="2"/>
        <v>0</v>
      </c>
    </row>
    <row r="39" spans="1:33" ht="15.75" thickBot="1" x14ac:dyDescent="0.3">
      <c r="A39" s="232">
        <v>35</v>
      </c>
      <c r="B39" s="7" t="s">
        <v>62</v>
      </c>
      <c r="C39" s="34">
        <v>3613</v>
      </c>
      <c r="D39" s="8"/>
      <c r="E39" s="9"/>
      <c r="F39" s="10"/>
      <c r="G39" s="60"/>
      <c r="H39" s="71"/>
      <c r="I39" s="72" t="s">
        <v>1</v>
      </c>
      <c r="J39" s="73"/>
      <c r="K39" s="74"/>
      <c r="L39" s="71" t="s">
        <v>1</v>
      </c>
      <c r="M39" s="72" t="s">
        <v>1</v>
      </c>
      <c r="N39" s="73"/>
      <c r="O39" s="155"/>
      <c r="P39" s="71" t="s">
        <v>8</v>
      </c>
      <c r="Q39" s="72" t="s">
        <v>1</v>
      </c>
      <c r="R39" s="160" t="s">
        <v>1</v>
      </c>
      <c r="S39" s="75">
        <v>0</v>
      </c>
      <c r="T39" s="71"/>
      <c r="U39" s="72" t="s">
        <v>8</v>
      </c>
      <c r="V39" s="73" t="s">
        <v>8</v>
      </c>
      <c r="W39" s="75">
        <v>8500</v>
      </c>
      <c r="X39" s="101">
        <v>800</v>
      </c>
      <c r="Y39" s="68"/>
      <c r="Z39" s="69"/>
      <c r="AA39" s="70"/>
      <c r="AB39" s="65"/>
      <c r="AC39" s="395"/>
      <c r="AD39" s="83"/>
      <c r="AE39" s="396"/>
      <c r="AF39" s="390"/>
      <c r="AG39" s="379">
        <f t="shared" si="2"/>
        <v>8500</v>
      </c>
    </row>
    <row r="40" spans="1:33" ht="15.75" thickBot="1" x14ac:dyDescent="0.3">
      <c r="A40" s="232">
        <v>36</v>
      </c>
      <c r="B40" s="208" t="s">
        <v>11</v>
      </c>
      <c r="C40" s="209">
        <v>3613</v>
      </c>
      <c r="D40" s="211"/>
      <c r="E40" s="214"/>
      <c r="F40" s="216"/>
      <c r="G40" s="109"/>
      <c r="H40" s="103"/>
      <c r="I40" s="104"/>
      <c r="J40" s="105"/>
      <c r="K40" s="106"/>
      <c r="L40" s="103" t="s">
        <v>8</v>
      </c>
      <c r="M40" s="104" t="s">
        <v>1</v>
      </c>
      <c r="N40" s="105" t="s">
        <v>1</v>
      </c>
      <c r="O40" s="192"/>
      <c r="P40" s="103"/>
      <c r="Q40" s="104" t="s">
        <v>8</v>
      </c>
      <c r="R40" s="227"/>
      <c r="S40" s="192"/>
      <c r="T40" s="103"/>
      <c r="U40" s="104"/>
      <c r="V40" s="105"/>
      <c r="W40" s="108"/>
      <c r="X40" s="109"/>
      <c r="Y40" s="68"/>
      <c r="Z40" s="69"/>
      <c r="AA40" s="70"/>
      <c r="AB40" s="65"/>
      <c r="AC40" s="395"/>
      <c r="AD40" s="83"/>
      <c r="AE40" s="396"/>
      <c r="AF40" s="390"/>
      <c r="AG40" s="379">
        <f t="shared" si="2"/>
        <v>0</v>
      </c>
    </row>
    <row r="41" spans="1:33" ht="15.75" thickBot="1" x14ac:dyDescent="0.3">
      <c r="A41" s="232">
        <v>37</v>
      </c>
      <c r="B41" s="266" t="s">
        <v>70</v>
      </c>
      <c r="C41" s="265">
        <v>3631</v>
      </c>
      <c r="D41" s="167" t="s">
        <v>8</v>
      </c>
      <c r="E41" s="168"/>
      <c r="F41" s="169" t="s">
        <v>8</v>
      </c>
      <c r="G41" s="170" t="s">
        <v>1</v>
      </c>
      <c r="H41" s="103"/>
      <c r="I41" s="104"/>
      <c r="J41" s="105"/>
      <c r="K41" s="106"/>
      <c r="L41" s="103"/>
      <c r="M41" s="104"/>
      <c r="N41" s="105"/>
      <c r="O41" s="108"/>
      <c r="P41" s="103"/>
      <c r="Q41" s="104"/>
      <c r="R41" s="107"/>
      <c r="S41" s="108"/>
      <c r="T41" s="103"/>
      <c r="U41" s="104"/>
      <c r="V41" s="105"/>
      <c r="W41" s="108"/>
      <c r="X41" s="109"/>
      <c r="Y41" s="68"/>
      <c r="Z41" s="69"/>
      <c r="AA41" s="98"/>
      <c r="AB41" s="65"/>
      <c r="AC41" s="395"/>
      <c r="AD41" s="83"/>
      <c r="AE41" s="396"/>
      <c r="AF41" s="390"/>
      <c r="AG41" s="379">
        <f t="shared" si="2"/>
        <v>0</v>
      </c>
    </row>
    <row r="42" spans="1:33" ht="15.75" thickBot="1" x14ac:dyDescent="0.3">
      <c r="A42" s="232">
        <v>38</v>
      </c>
      <c r="B42" s="264" t="s">
        <v>43</v>
      </c>
      <c r="C42" s="265">
        <v>3632</v>
      </c>
      <c r="D42" s="211"/>
      <c r="E42" s="214"/>
      <c r="F42" s="216"/>
      <c r="G42" s="109"/>
      <c r="H42" s="103"/>
      <c r="I42" s="104" t="s">
        <v>1</v>
      </c>
      <c r="J42" s="105" t="s">
        <v>1</v>
      </c>
      <c r="K42" s="106"/>
      <c r="L42" s="103"/>
      <c r="M42" s="104"/>
      <c r="N42" s="105"/>
      <c r="O42" s="108"/>
      <c r="P42" s="103"/>
      <c r="Q42" s="104"/>
      <c r="R42" s="107"/>
      <c r="S42" s="108"/>
      <c r="T42" s="103"/>
      <c r="U42" s="104"/>
      <c r="V42" s="105"/>
      <c r="W42" s="108"/>
      <c r="X42" s="109"/>
      <c r="Y42" s="68"/>
      <c r="Z42" s="69"/>
      <c r="AA42" s="70"/>
      <c r="AB42" s="65"/>
      <c r="AC42" s="395"/>
      <c r="AD42" s="83"/>
      <c r="AE42" s="80"/>
      <c r="AF42" s="390"/>
      <c r="AG42" s="379">
        <f t="shared" si="2"/>
        <v>0</v>
      </c>
    </row>
    <row r="43" spans="1:33" ht="15.75" thickBot="1" x14ac:dyDescent="0.3">
      <c r="A43" s="232">
        <v>39</v>
      </c>
      <c r="B43" s="267" t="s">
        <v>17</v>
      </c>
      <c r="C43" s="268">
        <v>3633</v>
      </c>
      <c r="D43" s="275"/>
      <c r="E43" s="276"/>
      <c r="F43" s="277"/>
      <c r="G43" s="126"/>
      <c r="H43" s="111" t="s">
        <v>1</v>
      </c>
      <c r="I43" s="112" t="s">
        <v>1</v>
      </c>
      <c r="J43" s="113"/>
      <c r="K43" s="222">
        <v>0</v>
      </c>
      <c r="L43" s="111"/>
      <c r="M43" s="112"/>
      <c r="N43" s="113" t="s">
        <v>1</v>
      </c>
      <c r="O43" s="273"/>
      <c r="P43" s="111"/>
      <c r="Q43" s="112"/>
      <c r="R43" s="115" t="s">
        <v>1</v>
      </c>
      <c r="S43" s="114"/>
      <c r="T43" s="103"/>
      <c r="U43" s="104"/>
      <c r="V43" s="105"/>
      <c r="W43" s="108"/>
      <c r="X43" s="109"/>
      <c r="Y43" s="203"/>
      <c r="Z43" s="196"/>
      <c r="AA43" s="319"/>
      <c r="AB43" s="108"/>
      <c r="AC43" s="395"/>
      <c r="AD43" s="83"/>
      <c r="AE43" s="80"/>
      <c r="AF43" s="391"/>
      <c r="AG43" s="379">
        <f t="shared" si="2"/>
        <v>0</v>
      </c>
    </row>
    <row r="44" spans="1:33" ht="15.75" thickBot="1" x14ac:dyDescent="0.3">
      <c r="A44" s="232">
        <v>40</v>
      </c>
      <c r="B44" s="12" t="s">
        <v>32</v>
      </c>
      <c r="C44" s="36">
        <v>3635</v>
      </c>
      <c r="D44" s="13"/>
      <c r="E44" s="14"/>
      <c r="F44" s="15" t="s">
        <v>8</v>
      </c>
      <c r="G44" s="102">
        <v>118</v>
      </c>
      <c r="H44" s="185"/>
      <c r="I44" s="186"/>
      <c r="J44" s="187"/>
      <c r="K44" s="188">
        <v>159</v>
      </c>
      <c r="L44" s="185" t="s">
        <v>1</v>
      </c>
      <c r="M44" s="186" t="s">
        <v>1</v>
      </c>
      <c r="N44" s="187" t="s">
        <v>8</v>
      </c>
      <c r="O44" s="108"/>
      <c r="P44" s="185" t="s">
        <v>1</v>
      </c>
      <c r="Q44" s="186" t="s">
        <v>1</v>
      </c>
      <c r="R44" s="189" t="s">
        <v>8</v>
      </c>
      <c r="S44" s="116">
        <v>200</v>
      </c>
      <c r="T44" s="320"/>
      <c r="U44" s="321"/>
      <c r="V44" s="322" t="s">
        <v>8</v>
      </c>
      <c r="W44" s="57">
        <v>200</v>
      </c>
      <c r="X44" s="58">
        <v>300</v>
      </c>
      <c r="Y44" s="323"/>
      <c r="Z44" s="324"/>
      <c r="AA44" s="307" t="s">
        <v>8</v>
      </c>
      <c r="AB44" s="57">
        <v>200</v>
      </c>
      <c r="AC44" s="395"/>
      <c r="AD44" s="83"/>
      <c r="AE44" s="80"/>
      <c r="AF44" s="392"/>
      <c r="AG44" s="379">
        <f t="shared" si="2"/>
        <v>600</v>
      </c>
    </row>
    <row r="45" spans="1:33" ht="15.75" customHeight="1" thickBot="1" x14ac:dyDescent="0.3">
      <c r="A45" s="232">
        <v>41</v>
      </c>
      <c r="B45" s="25" t="s">
        <v>99</v>
      </c>
      <c r="C45" s="38">
        <v>3636</v>
      </c>
      <c r="D45" s="26"/>
      <c r="E45" s="27"/>
      <c r="F45" s="28"/>
      <c r="G45" s="110"/>
      <c r="H45" s="103"/>
      <c r="I45" s="104"/>
      <c r="J45" s="105"/>
      <c r="K45" s="106"/>
      <c r="L45" s="103" t="s">
        <v>1</v>
      </c>
      <c r="M45" s="104"/>
      <c r="N45" s="105"/>
      <c r="O45" s="108"/>
      <c r="P45" s="103"/>
      <c r="Q45" s="104"/>
      <c r="R45" s="107"/>
      <c r="S45" s="116">
        <v>900</v>
      </c>
      <c r="T45" s="103" t="s">
        <v>100</v>
      </c>
      <c r="U45" s="104"/>
      <c r="V45" s="117"/>
      <c r="W45" s="75">
        <v>3000</v>
      </c>
      <c r="X45" s="101"/>
      <c r="Y45" s="82"/>
      <c r="Z45" s="83"/>
      <c r="AA45" s="70" t="s">
        <v>8</v>
      </c>
      <c r="AB45" s="75">
        <v>2000</v>
      </c>
      <c r="AC45" s="395"/>
      <c r="AD45" s="83"/>
      <c r="AE45" s="80"/>
      <c r="AF45" s="390"/>
      <c r="AG45" s="379">
        <f t="shared" si="2"/>
        <v>5900</v>
      </c>
    </row>
    <row r="46" spans="1:33" ht="15.75" customHeight="1" thickBot="1" x14ac:dyDescent="0.3">
      <c r="A46" s="232">
        <v>42</v>
      </c>
      <c r="B46" s="25" t="s">
        <v>93</v>
      </c>
      <c r="C46" s="38">
        <v>3636</v>
      </c>
      <c r="D46" s="26"/>
      <c r="E46" s="27"/>
      <c r="F46" s="28"/>
      <c r="G46" s="110"/>
      <c r="H46" s="103"/>
      <c r="I46" s="104"/>
      <c r="J46" s="105"/>
      <c r="K46" s="106"/>
      <c r="L46" s="185"/>
      <c r="M46" s="186"/>
      <c r="N46" s="187"/>
      <c r="O46" s="335"/>
      <c r="P46" s="185"/>
      <c r="Q46" s="186"/>
      <c r="R46" s="189"/>
      <c r="S46" s="335"/>
      <c r="T46" s="185"/>
      <c r="U46" s="186"/>
      <c r="V46" s="306"/>
      <c r="W46" s="75"/>
      <c r="X46" s="101">
        <v>500</v>
      </c>
      <c r="Y46" s="82"/>
      <c r="Z46" s="83"/>
      <c r="AA46" s="70"/>
      <c r="AB46" s="75">
        <v>500</v>
      </c>
      <c r="AC46" s="395"/>
      <c r="AD46" s="83"/>
      <c r="AE46" s="396"/>
      <c r="AF46" s="390"/>
      <c r="AG46" s="379"/>
    </row>
    <row r="47" spans="1:33" ht="15.75" thickBot="1" x14ac:dyDescent="0.3">
      <c r="A47" s="232">
        <v>43</v>
      </c>
      <c r="B47" s="266" t="s">
        <v>37</v>
      </c>
      <c r="C47" s="265">
        <v>3722</v>
      </c>
      <c r="D47" s="26"/>
      <c r="E47" s="27"/>
      <c r="F47" s="28"/>
      <c r="G47" s="110"/>
      <c r="H47" s="103"/>
      <c r="I47" s="104"/>
      <c r="J47" s="105"/>
      <c r="K47" s="106"/>
      <c r="L47" s="103"/>
      <c r="M47" s="104"/>
      <c r="N47" s="105"/>
      <c r="O47" s="108"/>
      <c r="P47" s="225"/>
      <c r="Q47" s="226"/>
      <c r="R47" s="227"/>
      <c r="S47" s="192"/>
      <c r="T47" s="225"/>
      <c r="U47" s="226"/>
      <c r="V47" s="228"/>
      <c r="W47" s="79"/>
      <c r="X47" s="81"/>
      <c r="Y47" s="82"/>
      <c r="Z47" s="83"/>
      <c r="AA47" s="70" t="s">
        <v>1</v>
      </c>
      <c r="AB47" s="65"/>
      <c r="AC47" s="395"/>
      <c r="AD47" s="83"/>
      <c r="AE47" s="396"/>
      <c r="AF47" s="390"/>
      <c r="AG47" s="379">
        <f t="shared" si="2"/>
        <v>0</v>
      </c>
    </row>
    <row r="48" spans="1:33" ht="15.75" thickBot="1" x14ac:dyDescent="0.3">
      <c r="A48" s="232">
        <v>44</v>
      </c>
      <c r="B48" s="261" t="s">
        <v>74</v>
      </c>
      <c r="C48" s="262">
        <v>3722</v>
      </c>
      <c r="D48" s="163"/>
      <c r="E48" s="164"/>
      <c r="F48" s="166"/>
      <c r="G48" s="165"/>
      <c r="H48" s="61"/>
      <c r="I48" s="62"/>
      <c r="J48" s="63"/>
      <c r="K48" s="205"/>
      <c r="L48" s="61"/>
      <c r="M48" s="62"/>
      <c r="N48" s="63"/>
      <c r="O48" s="65"/>
      <c r="P48" s="61"/>
      <c r="Q48" s="62"/>
      <c r="R48" s="66"/>
      <c r="S48" s="65"/>
      <c r="T48" s="61"/>
      <c r="U48" s="62"/>
      <c r="V48" s="63"/>
      <c r="W48" s="65"/>
      <c r="X48" s="67"/>
      <c r="Y48" s="68"/>
      <c r="Z48" s="69"/>
      <c r="AA48" s="98"/>
      <c r="AB48" s="65"/>
      <c r="AC48" s="398"/>
      <c r="AD48" s="69"/>
      <c r="AE48" s="399"/>
      <c r="AF48" s="367"/>
      <c r="AG48" s="379"/>
    </row>
    <row r="49" spans="1:33" ht="15.75" thickBot="1" x14ac:dyDescent="0.3">
      <c r="A49" s="232">
        <v>45</v>
      </c>
      <c r="B49" s="207" t="s">
        <v>50</v>
      </c>
      <c r="C49" s="53">
        <v>3745</v>
      </c>
      <c r="D49" s="54"/>
      <c r="E49" s="55"/>
      <c r="F49" s="56"/>
      <c r="G49" s="84"/>
      <c r="H49" s="85"/>
      <c r="I49" s="86"/>
      <c r="J49" s="87"/>
      <c r="K49" s="88"/>
      <c r="L49" s="85"/>
      <c r="M49" s="86"/>
      <c r="N49" s="87"/>
      <c r="O49" s="89"/>
      <c r="P49" s="85" t="s">
        <v>8</v>
      </c>
      <c r="Q49" s="86"/>
      <c r="R49" s="90"/>
      <c r="S49" s="75">
        <v>1300</v>
      </c>
      <c r="T49" s="85"/>
      <c r="U49" s="86" t="s">
        <v>8</v>
      </c>
      <c r="V49" s="87" t="s">
        <v>8</v>
      </c>
      <c r="W49" s="75">
        <v>8000</v>
      </c>
      <c r="X49" s="101">
        <v>1000</v>
      </c>
      <c r="Y49" s="91"/>
      <c r="Z49" s="92"/>
      <c r="AA49" s="191" t="s">
        <v>8</v>
      </c>
      <c r="AB49" s="75">
        <v>17000</v>
      </c>
      <c r="AC49" s="400"/>
      <c r="AD49" s="92"/>
      <c r="AE49" s="401" t="s">
        <v>8</v>
      </c>
      <c r="AF49" s="394">
        <v>5000</v>
      </c>
      <c r="AG49" s="379">
        <f>K49+O49+S49+W49+AB49+G49</f>
        <v>26300</v>
      </c>
    </row>
    <row r="50" spans="1:33" ht="15.75" thickBot="1" x14ac:dyDescent="0.3">
      <c r="A50" s="232">
        <v>46</v>
      </c>
      <c r="B50" s="266" t="s">
        <v>66</v>
      </c>
      <c r="C50" s="265">
        <v>3745</v>
      </c>
      <c r="D50" s="167" t="s">
        <v>8</v>
      </c>
      <c r="E50" s="168"/>
      <c r="F50" s="169" t="s">
        <v>8</v>
      </c>
      <c r="G50" s="170" t="s">
        <v>1</v>
      </c>
      <c r="H50" s="103"/>
      <c r="I50" s="104"/>
      <c r="J50" s="105"/>
      <c r="K50" s="223"/>
      <c r="L50" s="103"/>
      <c r="M50" s="104"/>
      <c r="N50" s="105"/>
      <c r="O50" s="108"/>
      <c r="P50" s="103"/>
      <c r="Q50" s="104"/>
      <c r="R50" s="107"/>
      <c r="S50" s="108"/>
      <c r="T50" s="103"/>
      <c r="U50" s="104"/>
      <c r="V50" s="117"/>
      <c r="W50" s="65"/>
      <c r="X50" s="67"/>
      <c r="Y50" s="68"/>
      <c r="Z50" s="69"/>
      <c r="AA50" s="98"/>
      <c r="AB50" s="65"/>
      <c r="AC50" s="395"/>
      <c r="AD50" s="83"/>
      <c r="AE50" s="396"/>
      <c r="AF50" s="390"/>
      <c r="AG50" s="379">
        <f t="shared" si="2"/>
        <v>0</v>
      </c>
    </row>
    <row r="51" spans="1:33" ht="15.75" thickBot="1" x14ac:dyDescent="0.3">
      <c r="A51" s="232">
        <v>47</v>
      </c>
      <c r="B51" s="266" t="s">
        <v>40</v>
      </c>
      <c r="C51" s="265">
        <v>3745</v>
      </c>
      <c r="D51" s="26"/>
      <c r="E51" s="27"/>
      <c r="F51" s="28"/>
      <c r="G51" s="110"/>
      <c r="H51" s="103"/>
      <c r="I51" s="104"/>
      <c r="J51" s="105"/>
      <c r="K51" s="106"/>
      <c r="L51" s="103"/>
      <c r="M51" s="104"/>
      <c r="N51" s="105"/>
      <c r="O51" s="108"/>
      <c r="P51" s="225"/>
      <c r="Q51" s="226"/>
      <c r="R51" s="227"/>
      <c r="S51" s="192"/>
      <c r="T51" s="225"/>
      <c r="U51" s="226"/>
      <c r="V51" s="228"/>
      <c r="W51" s="79"/>
      <c r="X51" s="81"/>
      <c r="Y51" s="82"/>
      <c r="Z51" s="69"/>
      <c r="AA51" s="70" t="s">
        <v>1</v>
      </c>
      <c r="AB51" s="65"/>
      <c r="AC51" s="395"/>
      <c r="AD51" s="83"/>
      <c r="AE51" s="396"/>
      <c r="AF51" s="390"/>
      <c r="AG51" s="379">
        <f t="shared" si="2"/>
        <v>0</v>
      </c>
    </row>
    <row r="52" spans="1:33" ht="16.5" customHeight="1" thickBot="1" x14ac:dyDescent="0.3">
      <c r="A52" s="232">
        <v>48</v>
      </c>
      <c r="B52" s="266" t="s">
        <v>67</v>
      </c>
      <c r="C52" s="265">
        <v>3745</v>
      </c>
      <c r="D52" s="167"/>
      <c r="E52" s="168"/>
      <c r="F52" s="169"/>
      <c r="G52" s="170" t="s">
        <v>1</v>
      </c>
      <c r="H52" s="103"/>
      <c r="I52" s="104"/>
      <c r="J52" s="105"/>
      <c r="K52" s="106"/>
      <c r="L52" s="103"/>
      <c r="M52" s="104"/>
      <c r="N52" s="105"/>
      <c r="O52" s="108"/>
      <c r="P52" s="103"/>
      <c r="Q52" s="104"/>
      <c r="R52" s="107"/>
      <c r="S52" s="108"/>
      <c r="T52" s="103"/>
      <c r="U52" s="104"/>
      <c r="V52" s="117"/>
      <c r="W52" s="65"/>
      <c r="X52" s="67"/>
      <c r="Y52" s="68"/>
      <c r="Z52" s="69"/>
      <c r="AA52" s="70"/>
      <c r="AB52" s="65"/>
      <c r="AC52" s="395"/>
      <c r="AD52" s="83"/>
      <c r="AE52" s="396"/>
      <c r="AF52" s="390"/>
      <c r="AG52" s="379">
        <f t="shared" si="2"/>
        <v>0</v>
      </c>
    </row>
    <row r="53" spans="1:33" ht="15.75" thickBot="1" x14ac:dyDescent="0.3">
      <c r="A53" s="232">
        <v>49</v>
      </c>
      <c r="B53" s="264" t="s">
        <v>72</v>
      </c>
      <c r="C53" s="265">
        <v>5512</v>
      </c>
      <c r="D53" s="47" t="s">
        <v>8</v>
      </c>
      <c r="E53" s="48" t="s">
        <v>8</v>
      </c>
      <c r="F53" s="49" t="s">
        <v>8</v>
      </c>
      <c r="G53" s="119" t="s">
        <v>1</v>
      </c>
      <c r="H53" s="120"/>
      <c r="I53" s="121"/>
      <c r="J53" s="122" t="s">
        <v>1</v>
      </c>
      <c r="K53" s="123" t="s">
        <v>1</v>
      </c>
      <c r="L53" s="225"/>
      <c r="M53" s="226"/>
      <c r="N53" s="241" t="s">
        <v>1</v>
      </c>
      <c r="O53" s="192"/>
      <c r="P53" s="225"/>
      <c r="Q53" s="226"/>
      <c r="R53" s="227"/>
      <c r="S53" s="192"/>
      <c r="T53" s="225"/>
      <c r="U53" s="226"/>
      <c r="V53" s="228"/>
      <c r="W53" s="79"/>
      <c r="X53" s="81"/>
      <c r="Y53" s="82"/>
      <c r="Z53" s="83"/>
      <c r="AA53" s="70"/>
      <c r="AB53" s="65"/>
      <c r="AC53" s="395"/>
      <c r="AD53" s="83"/>
      <c r="AE53" s="396"/>
      <c r="AF53" s="390"/>
      <c r="AG53" s="379">
        <f t="shared" si="2"/>
        <v>0</v>
      </c>
    </row>
    <row r="54" spans="1:33" ht="15.75" thickBot="1" x14ac:dyDescent="0.3">
      <c r="A54" s="232">
        <v>50</v>
      </c>
      <c r="B54" s="206" t="s">
        <v>35</v>
      </c>
      <c r="C54" s="173">
        <v>5512</v>
      </c>
      <c r="D54" s="174"/>
      <c r="E54" s="175"/>
      <c r="F54" s="176"/>
      <c r="G54" s="177"/>
      <c r="H54" s="178" t="s">
        <v>1</v>
      </c>
      <c r="I54" s="179" t="s">
        <v>1</v>
      </c>
      <c r="J54" s="180" t="s">
        <v>1</v>
      </c>
      <c r="K54" s="181"/>
      <c r="L54" s="178"/>
      <c r="M54" s="179"/>
      <c r="N54" s="180" t="s">
        <v>1</v>
      </c>
      <c r="O54" s="182"/>
      <c r="P54" s="178" t="s">
        <v>8</v>
      </c>
      <c r="Q54" s="179" t="s">
        <v>8</v>
      </c>
      <c r="R54" s="183"/>
      <c r="S54" s="116">
        <v>220</v>
      </c>
      <c r="T54" s="178"/>
      <c r="U54" s="179"/>
      <c r="V54" s="184"/>
      <c r="W54" s="75">
        <v>300</v>
      </c>
      <c r="X54" s="101">
        <v>600</v>
      </c>
      <c r="Y54" s="91"/>
      <c r="Z54" s="92"/>
      <c r="AA54" s="93" t="s">
        <v>8</v>
      </c>
      <c r="AB54" s="75">
        <v>20000</v>
      </c>
      <c r="AC54" s="395"/>
      <c r="AD54" s="83"/>
      <c r="AE54" s="80"/>
      <c r="AF54" s="390"/>
      <c r="AG54" s="379">
        <f t="shared" si="2"/>
        <v>20520</v>
      </c>
    </row>
    <row r="55" spans="1:33" ht="15.75" thickBot="1" x14ac:dyDescent="0.3">
      <c r="A55" s="232">
        <v>51</v>
      </c>
      <c r="B55" s="266" t="s">
        <v>30</v>
      </c>
      <c r="C55" s="265">
        <v>6171</v>
      </c>
      <c r="D55" s="26"/>
      <c r="E55" s="27"/>
      <c r="F55" s="28"/>
      <c r="G55" s="110"/>
      <c r="H55" s="103"/>
      <c r="I55" s="104"/>
      <c r="J55" s="105"/>
      <c r="K55" s="106"/>
      <c r="L55" s="103" t="s">
        <v>1</v>
      </c>
      <c r="M55" s="104" t="s">
        <v>1</v>
      </c>
      <c r="N55" s="105"/>
      <c r="O55" s="108"/>
      <c r="P55" s="103"/>
      <c r="Q55" s="104"/>
      <c r="R55" s="107"/>
      <c r="S55" s="108"/>
      <c r="T55" s="103" t="s">
        <v>8</v>
      </c>
      <c r="U55" s="104" t="s">
        <v>8</v>
      </c>
      <c r="V55" s="117" t="s">
        <v>8</v>
      </c>
      <c r="W55" s="75">
        <v>3000</v>
      </c>
      <c r="X55" s="101">
        <v>300</v>
      </c>
      <c r="Y55" s="82"/>
      <c r="Z55" s="83"/>
      <c r="AA55" s="70"/>
      <c r="AB55" s="65"/>
      <c r="AC55" s="395"/>
      <c r="AD55" s="83"/>
      <c r="AE55" s="80"/>
      <c r="AF55" s="394">
        <v>30000</v>
      </c>
      <c r="AG55" s="379">
        <f t="shared" si="2"/>
        <v>33000</v>
      </c>
    </row>
    <row r="56" spans="1:33" ht="15.75" thickBot="1" x14ac:dyDescent="0.3">
      <c r="A56" s="232">
        <v>52</v>
      </c>
      <c r="B56" s="267" t="s">
        <v>54</v>
      </c>
      <c r="C56" s="268">
        <v>6171</v>
      </c>
      <c r="D56" s="237"/>
      <c r="E56" s="238"/>
      <c r="F56" s="239"/>
      <c r="G56" s="240">
        <v>90</v>
      </c>
      <c r="H56" s="111"/>
      <c r="I56" s="112"/>
      <c r="J56" s="113"/>
      <c r="K56" s="222"/>
      <c r="L56" s="269"/>
      <c r="M56" s="270"/>
      <c r="N56" s="271"/>
      <c r="O56" s="273"/>
      <c r="P56" s="269"/>
      <c r="Q56" s="270"/>
      <c r="R56" s="272"/>
      <c r="S56" s="273"/>
      <c r="T56" s="269"/>
      <c r="U56" s="270"/>
      <c r="V56" s="274"/>
      <c r="W56" s="273"/>
      <c r="X56" s="125"/>
      <c r="Y56" s="325"/>
      <c r="Z56" s="326"/>
      <c r="AA56" s="274"/>
      <c r="AB56" s="192"/>
      <c r="AC56" s="402"/>
      <c r="AD56" s="326"/>
      <c r="AE56" s="271"/>
      <c r="AF56" s="391"/>
      <c r="AG56" s="379">
        <f t="shared" si="2"/>
        <v>0</v>
      </c>
    </row>
    <row r="57" spans="1:33" ht="15.75" thickBot="1" x14ac:dyDescent="0.3">
      <c r="A57" s="232">
        <v>53</v>
      </c>
      <c r="B57" s="332" t="s">
        <v>88</v>
      </c>
      <c r="C57" s="334"/>
      <c r="D57" s="311"/>
      <c r="E57" s="311"/>
      <c r="F57" s="312"/>
      <c r="G57" s="313"/>
      <c r="H57" s="134"/>
      <c r="I57" s="134"/>
      <c r="J57" s="135"/>
      <c r="K57" s="314"/>
      <c r="L57" s="315"/>
      <c r="M57" s="315"/>
      <c r="N57" s="316"/>
      <c r="O57" s="317"/>
      <c r="P57" s="315"/>
      <c r="Q57" s="315"/>
      <c r="R57" s="318"/>
      <c r="S57" s="317"/>
      <c r="T57" s="315"/>
      <c r="U57" s="315"/>
      <c r="V57" s="315"/>
      <c r="W57" s="328"/>
      <c r="X57" s="331">
        <v>410</v>
      </c>
      <c r="Y57" s="328"/>
      <c r="Z57" s="384"/>
      <c r="AA57" s="385"/>
      <c r="AB57" s="328"/>
      <c r="AC57" s="387"/>
      <c r="AD57" s="387"/>
      <c r="AE57" s="388"/>
      <c r="AF57" s="389"/>
      <c r="AG57" s="379"/>
    </row>
    <row r="58" spans="1:33" ht="15.75" thickBot="1" x14ac:dyDescent="0.3">
      <c r="A58" s="333"/>
      <c r="B58" s="21" t="s">
        <v>42</v>
      </c>
      <c r="C58" s="333"/>
      <c r="D58" s="22"/>
      <c r="E58" s="22"/>
      <c r="F58" s="23"/>
      <c r="G58" s="190">
        <f>SUM(G5:G56)</f>
        <v>2657</v>
      </c>
      <c r="H58" s="128" t="s">
        <v>42</v>
      </c>
      <c r="I58" s="129"/>
      <c r="J58" s="130"/>
      <c r="K58" s="193">
        <f>SUM(K5:K56)</f>
        <v>1809</v>
      </c>
      <c r="L58" s="128" t="s">
        <v>42</v>
      </c>
      <c r="M58" s="129"/>
      <c r="N58" s="130"/>
      <c r="O58" s="190">
        <f>SUM(O5:O57)</f>
        <v>5414</v>
      </c>
      <c r="P58" s="128" t="s">
        <v>20</v>
      </c>
      <c r="Q58" s="129"/>
      <c r="R58" s="132"/>
      <c r="S58" s="190">
        <f>SUM(S5:S57)</f>
        <v>88448</v>
      </c>
      <c r="T58" s="128" t="s">
        <v>20</v>
      </c>
      <c r="U58" s="129"/>
      <c r="V58" s="130"/>
      <c r="W58" s="194">
        <f>SUM(W5:W57)</f>
        <v>62350</v>
      </c>
      <c r="X58" s="190">
        <f>SUM(X5:X57)</f>
        <v>34090</v>
      </c>
      <c r="Y58" s="329"/>
      <c r="Z58" s="198"/>
      <c r="AA58" s="118"/>
      <c r="AB58" s="386">
        <f>SUM(AB5:AB57)</f>
        <v>193700</v>
      </c>
      <c r="AC58" s="380"/>
      <c r="AD58" s="381"/>
      <c r="AE58" s="382"/>
      <c r="AF58" s="383">
        <f>SUM(AF5:AF56)</f>
        <v>36000</v>
      </c>
      <c r="AG58" s="59">
        <f t="shared" ref="AG58" si="3">K58+O58+S58+W58+AB58+G58</f>
        <v>354378</v>
      </c>
    </row>
    <row r="59" spans="1:33" ht="15.75" thickBot="1" x14ac:dyDescent="0.3">
      <c r="A59" s="20"/>
      <c r="B59" s="21" t="s">
        <v>21</v>
      </c>
      <c r="C59" s="39"/>
      <c r="D59" s="22"/>
      <c r="E59" s="22"/>
      <c r="F59" s="23"/>
      <c r="G59" s="133"/>
      <c r="H59" s="128" t="s">
        <v>21</v>
      </c>
      <c r="I59" s="134"/>
      <c r="J59" s="135"/>
      <c r="K59" s="136">
        <v>69000</v>
      </c>
      <c r="L59" s="128" t="s">
        <v>21</v>
      </c>
      <c r="M59" s="129"/>
      <c r="N59" s="130"/>
      <c r="O59" s="137">
        <v>55000</v>
      </c>
      <c r="P59" s="128" t="s">
        <v>21</v>
      </c>
      <c r="Q59" s="129"/>
      <c r="R59" s="132"/>
      <c r="S59" s="137">
        <v>90000</v>
      </c>
      <c r="T59" s="128" t="s">
        <v>21</v>
      </c>
      <c r="U59" s="129"/>
      <c r="V59" s="130"/>
      <c r="W59" s="138">
        <v>55000</v>
      </c>
      <c r="X59" s="308"/>
      <c r="Y59" s="197"/>
      <c r="Z59" s="195"/>
      <c r="AA59" s="154"/>
      <c r="AB59" s="199">
        <v>180000</v>
      </c>
      <c r="AC59" s="197"/>
      <c r="AD59" s="195"/>
      <c r="AE59" s="154"/>
      <c r="AF59" s="199"/>
      <c r="AG59" s="141" t="s">
        <v>29</v>
      </c>
    </row>
    <row r="60" spans="1:33" ht="15.75" thickBot="1" x14ac:dyDescent="0.3">
      <c r="A60" s="20"/>
      <c r="B60" s="41" t="s">
        <v>36</v>
      </c>
      <c r="C60" s="42"/>
      <c r="D60" s="43"/>
      <c r="E60" s="43"/>
      <c r="F60" s="44"/>
      <c r="G60" s="142">
        <v>10113</v>
      </c>
      <c r="H60" s="143"/>
      <c r="I60" s="144"/>
      <c r="J60" s="145"/>
      <c r="K60" s="142"/>
      <c r="L60" s="143"/>
      <c r="M60" s="146"/>
      <c r="N60" s="147"/>
      <c r="O60" s="142"/>
      <c r="P60" s="143"/>
      <c r="Q60" s="146"/>
      <c r="R60" s="148"/>
      <c r="S60" s="142"/>
      <c r="T60" s="143"/>
      <c r="U60" s="146"/>
      <c r="V60" s="147"/>
      <c r="W60" s="150"/>
      <c r="X60" s="150"/>
      <c r="Y60" s="142"/>
      <c r="Z60" s="149"/>
      <c r="AA60" s="202"/>
      <c r="AB60" s="200"/>
      <c r="AC60" s="142"/>
      <c r="AD60" s="149"/>
      <c r="AE60" s="202"/>
      <c r="AF60" s="200"/>
      <c r="AG60" s="151"/>
    </row>
    <row r="61" spans="1:33" ht="15.75" thickBot="1" x14ac:dyDescent="0.3">
      <c r="A61" s="20"/>
      <c r="B61" s="21" t="s">
        <v>26</v>
      </c>
      <c r="C61" s="39"/>
      <c r="D61" s="22"/>
      <c r="E61" s="22"/>
      <c r="F61" s="23"/>
      <c r="G61" s="127" t="s">
        <v>1</v>
      </c>
      <c r="H61" s="139"/>
      <c r="I61" s="129"/>
      <c r="J61" s="130"/>
      <c r="K61" s="131" t="s">
        <v>1</v>
      </c>
      <c r="L61" s="139"/>
      <c r="M61" s="129"/>
      <c r="N61" s="130"/>
      <c r="O61" s="131" t="s">
        <v>1</v>
      </c>
      <c r="P61" s="139"/>
      <c r="Q61" s="129"/>
      <c r="R61" s="132"/>
      <c r="S61" s="131" t="s">
        <v>1</v>
      </c>
      <c r="T61" s="139"/>
      <c r="U61" s="129"/>
      <c r="V61" s="130"/>
      <c r="W61" s="153" t="s">
        <v>1</v>
      </c>
      <c r="X61" s="153"/>
      <c r="Y61" s="131"/>
      <c r="Z61" s="152"/>
      <c r="AA61" s="140"/>
      <c r="AB61" s="201"/>
      <c r="AC61" s="131"/>
      <c r="AD61" s="152"/>
      <c r="AE61" s="140"/>
      <c r="AF61" s="201"/>
      <c r="AG61" s="151"/>
    </row>
    <row r="62" spans="1:33" x14ac:dyDescent="0.25">
      <c r="A62" s="233" t="s">
        <v>16</v>
      </c>
      <c r="B62" s="5"/>
      <c r="C62" s="40"/>
      <c r="G62" s="31"/>
      <c r="AB62" s="378"/>
      <c r="AC62" s="378"/>
      <c r="AD62" s="378"/>
      <c r="AE62" s="378"/>
      <c r="AF62" s="378"/>
    </row>
    <row r="63" spans="1:33" ht="15.75" x14ac:dyDescent="0.25">
      <c r="A63" s="233"/>
      <c r="B63" s="291"/>
      <c r="C63" s="40"/>
      <c r="G63" s="31"/>
      <c r="L63" s="296" t="s">
        <v>79</v>
      </c>
      <c r="M63" s="296"/>
      <c r="AB63" s="378"/>
      <c r="AC63" s="378"/>
      <c r="AD63" s="378"/>
      <c r="AE63" s="378"/>
      <c r="AF63" s="378"/>
    </row>
    <row r="64" spans="1:33" ht="15.75" x14ac:dyDescent="0.25">
      <c r="A64" s="233"/>
      <c r="B64" s="292"/>
      <c r="C64" s="40"/>
      <c r="G64" s="31"/>
      <c r="L64" s="296" t="s">
        <v>80</v>
      </c>
      <c r="M64" s="296"/>
      <c r="AB64" s="378"/>
      <c r="AC64" s="378"/>
      <c r="AD64" s="378"/>
      <c r="AE64" s="378"/>
      <c r="AF64" s="378"/>
    </row>
    <row r="65" spans="1:35" ht="15.75" x14ac:dyDescent="0.25">
      <c r="A65" s="233"/>
      <c r="B65" s="293"/>
      <c r="C65" s="40"/>
      <c r="G65" s="31"/>
      <c r="L65" s="296" t="s">
        <v>81</v>
      </c>
      <c r="M65" s="296"/>
      <c r="AB65" s="378"/>
      <c r="AC65" s="378"/>
      <c r="AD65" s="378"/>
      <c r="AE65" s="378"/>
      <c r="AF65" s="378"/>
    </row>
    <row r="66" spans="1:35" ht="15.75" x14ac:dyDescent="0.25">
      <c r="A66" s="233"/>
      <c r="B66" s="342"/>
      <c r="C66" s="40"/>
      <c r="G66" s="31"/>
      <c r="L66" s="296" t="s">
        <v>82</v>
      </c>
      <c r="M66" s="296"/>
      <c r="AB66" s="378"/>
      <c r="AC66" s="378"/>
      <c r="AD66" s="378"/>
      <c r="AE66" s="378"/>
      <c r="AF66" s="378"/>
    </row>
    <row r="67" spans="1:35" ht="15.75" x14ac:dyDescent="0.25">
      <c r="A67" s="233"/>
      <c r="B67" s="294"/>
      <c r="C67" s="40"/>
      <c r="G67" s="31"/>
      <c r="L67" s="296" t="s">
        <v>83</v>
      </c>
      <c r="M67" s="296"/>
      <c r="AB67" s="378"/>
      <c r="AC67" s="378"/>
      <c r="AD67" s="378"/>
      <c r="AE67" s="378"/>
      <c r="AF67" s="378"/>
    </row>
    <row r="68" spans="1:35" ht="15.75" x14ac:dyDescent="0.25">
      <c r="A68" s="233"/>
      <c r="B68" s="290"/>
      <c r="C68" s="40"/>
      <c r="G68" s="31"/>
      <c r="L68" s="296" t="s">
        <v>84</v>
      </c>
      <c r="M68" s="296"/>
    </row>
    <row r="69" spans="1:35" ht="18.75" x14ac:dyDescent="0.3">
      <c r="A69" s="234"/>
      <c r="B69" s="6" t="s">
        <v>77</v>
      </c>
      <c r="C69" s="295"/>
      <c r="D69" s="6"/>
      <c r="E69" s="6"/>
      <c r="F69" s="6"/>
      <c r="G69" s="6"/>
      <c r="H69" s="6"/>
      <c r="I69" s="6"/>
      <c r="J69" s="6"/>
      <c r="K69" s="6"/>
      <c r="L69" s="297" t="s">
        <v>78</v>
      </c>
      <c r="M69" s="298"/>
      <c r="N69" s="6"/>
      <c r="O69" s="6"/>
      <c r="P69" s="373"/>
      <c r="Q69" s="373"/>
    </row>
    <row r="70" spans="1:35" ht="15" customHeight="1" x14ac:dyDescent="0.25">
      <c r="A70" s="234"/>
      <c r="B70" s="336"/>
      <c r="C70" s="337"/>
      <c r="D70" s="336"/>
      <c r="E70" s="336"/>
      <c r="F70" s="336"/>
      <c r="G70" s="336"/>
      <c r="H70" s="336"/>
      <c r="I70" s="336"/>
      <c r="J70" s="336"/>
      <c r="K70" s="336"/>
      <c r="L70" s="336"/>
      <c r="M70" s="336"/>
      <c r="N70" s="336"/>
      <c r="O70" s="336"/>
      <c r="P70" s="24"/>
      <c r="Q70" s="24"/>
      <c r="R70" s="338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339"/>
      <c r="AH70" s="24"/>
      <c r="AI70" s="24"/>
    </row>
    <row r="71" spans="1:35" ht="15.75" x14ac:dyDescent="0.25">
      <c r="A71" s="230"/>
      <c r="B71" s="340"/>
      <c r="C71" s="230"/>
      <c r="D71" s="340"/>
      <c r="E71" s="340"/>
      <c r="F71" s="340"/>
      <c r="G71" s="340"/>
      <c r="H71" s="340"/>
      <c r="I71" s="340"/>
      <c r="J71" s="340"/>
      <c r="K71" s="340"/>
      <c r="L71" s="340"/>
      <c r="M71" s="340"/>
      <c r="N71" s="340"/>
      <c r="O71" s="340"/>
      <c r="P71" s="340"/>
      <c r="Q71" s="340"/>
      <c r="R71" s="341"/>
      <c r="S71" s="340"/>
      <c r="T71" s="340"/>
      <c r="U71" s="340"/>
      <c r="V71" s="340"/>
      <c r="W71" s="340"/>
      <c r="X71" s="340"/>
      <c r="Y71" s="340"/>
      <c r="Z71" s="340"/>
      <c r="AA71" s="340"/>
      <c r="AB71" s="340"/>
      <c r="AC71" s="340"/>
      <c r="AD71" s="340"/>
      <c r="AE71" s="340"/>
      <c r="AF71" s="340"/>
      <c r="AG71" s="340"/>
      <c r="AH71" s="24"/>
      <c r="AI71" s="24"/>
    </row>
    <row r="72" spans="1:35" x14ac:dyDescent="0.25">
      <c r="B72" s="24"/>
      <c r="C72" s="231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338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339"/>
      <c r="AH72" s="24"/>
      <c r="AI72" s="24"/>
    </row>
    <row r="73" spans="1:35" x14ac:dyDescent="0.25">
      <c r="B73" s="24"/>
      <c r="C73" s="231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338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339"/>
      <c r="AH73" s="24"/>
      <c r="AI73" s="24"/>
    </row>
    <row r="74" spans="1:35" x14ac:dyDescent="0.25">
      <c r="B74" s="24"/>
      <c r="C74" s="231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338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339"/>
      <c r="AH74" s="24"/>
      <c r="AI74" s="24"/>
    </row>
    <row r="75" spans="1:35" x14ac:dyDescent="0.25">
      <c r="B75" s="24"/>
      <c r="C75" s="231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338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339"/>
      <c r="AH75" s="24"/>
      <c r="AI75" s="24"/>
    </row>
    <row r="76" spans="1:35" x14ac:dyDescent="0.25">
      <c r="B76" s="24"/>
      <c r="C76" s="231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338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339"/>
      <c r="AH76" s="24"/>
      <c r="AI76" s="24"/>
    </row>
    <row r="77" spans="1:35" x14ac:dyDescent="0.25">
      <c r="B77" s="24"/>
      <c r="C77" s="231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338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339"/>
      <c r="AH77" s="24"/>
      <c r="AI77" s="24"/>
    </row>
  </sheetData>
  <mergeCells count="6">
    <mergeCell ref="AC3:AE3"/>
    <mergeCell ref="Y3:AA3"/>
    <mergeCell ref="C3:C4"/>
    <mergeCell ref="P69:Q69"/>
    <mergeCell ref="X3:X4"/>
    <mergeCell ref="Y10:AA10"/>
  </mergeCells>
  <pageMargins left="0.70866141732283472" right="0.70866141732283472" top="0.15748031496062992" bottom="0.15748031496062992" header="0" footer="0"/>
  <pageSetup paperSize="8" scale="4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Zeman</dc:creator>
  <cp:lastModifiedBy>Milan Palacký</cp:lastModifiedBy>
  <cp:lastPrinted>2023-08-28T11:37:41Z</cp:lastPrinted>
  <dcterms:created xsi:type="dcterms:W3CDTF">2019-09-09T05:22:12Z</dcterms:created>
  <dcterms:modified xsi:type="dcterms:W3CDTF">2024-03-08T09:18:09Z</dcterms:modified>
</cp:coreProperties>
</file>