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E20C12B3-2A52-45CC-A4AA-EE2831D9EA72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  <c r="T35" i="1" s="1"/>
  <c r="T34" i="1"/>
  <c r="R32" i="1"/>
  <c r="T32" i="1" s="1"/>
  <c r="R31" i="1"/>
  <c r="T31" i="1" s="1"/>
  <c r="R30" i="1"/>
  <c r="T30" i="1" s="1"/>
  <c r="R29" i="1"/>
  <c r="T29" i="1" s="1"/>
  <c r="R28" i="1"/>
  <c r="T28" i="1" s="1"/>
  <c r="R27" i="1"/>
  <c r="T27" i="1" s="1"/>
  <c r="R26" i="1"/>
  <c r="T26" i="1" s="1"/>
  <c r="R25" i="1"/>
  <c r="T25" i="1" s="1"/>
  <c r="R24" i="1"/>
  <c r="T24" i="1" s="1"/>
  <c r="R23" i="1"/>
  <c r="T23" i="1" s="1"/>
  <c r="R22" i="1"/>
  <c r="T22" i="1" s="1"/>
  <c r="R21" i="1"/>
  <c r="T21" i="1" s="1"/>
</calcChain>
</file>

<file path=xl/sharedStrings.xml><?xml version="1.0" encoding="utf-8"?>
<sst xmlns="http://schemas.openxmlformats.org/spreadsheetml/2006/main" count="31" uniqueCount="29">
  <si>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</si>
  <si>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</si>
  <si>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</si>
  <si>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</si>
  <si>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</si>
  <si>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</si>
  <si>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</si>
  <si>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</si>
  <si>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</si>
  <si>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DPFO ZS</t>
  </si>
  <si>
    <t>Daň z HH</t>
  </si>
  <si>
    <t>Daň z nemovitosti</t>
  </si>
  <si>
    <t>Poplatek za KO</t>
  </si>
  <si>
    <t>Stav na konci měsíce</t>
  </si>
  <si>
    <t>Neinv. dotace ze SR</t>
  </si>
  <si>
    <t>Inv. přijaté transfery ze SF</t>
  </si>
  <si>
    <t>z toho daňové celkem</t>
  </si>
  <si>
    <t>úroková míra KTK</t>
  </si>
  <si>
    <t>Stav účtů celkem</t>
  </si>
  <si>
    <t>v tis Kč</t>
  </si>
  <si>
    <t>Úvěr u ČS,a.s.</t>
  </si>
  <si>
    <t>Úvěr u ČSOB,a.s.</t>
  </si>
  <si>
    <t>Účet u KB, a.s.</t>
  </si>
  <si>
    <t>Účet u ČSOB,a.s.</t>
  </si>
  <si>
    <t>z toho investiční</t>
  </si>
  <si>
    <t>Kumulace 2023</t>
  </si>
  <si>
    <t>%</t>
  </si>
  <si>
    <t>Pohledávky z OS</t>
  </si>
  <si>
    <t>Závazky z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</si>
</sst>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topLeftCell="A2" zoomScale="106" zoomScaleNormal="106" workbookViewId="0">
      <selection activeCell="V14" sqref="V14"/>
    </sheetView>
  </sheetViews>
  <sheetFormatPr defaultRowHeight="15" x14ac:dyDescent="0.25"/>
  <cols>
    <col min="1" max="1" width="26.28515625" customWidth="1"/>
    <col min="2" max="17" width="7.5703125" customWidth="1"/>
    <col min="18" max="18" width="14.5703125" customWidth="1"/>
    <col min="19" max="19" width="8.5703125" bestFit="1" customWidth="1"/>
  </cols>
  <sheetData>
    <row r="1" spans="1:17" x14ac:dyDescent="0.25">
      <c r="A1" t="s">
        <v>19</v>
      </c>
    </row>
    <row r="2" spans="1:17" x14ac:dyDescent="0.25">
      <c r="A2" s="4" t="s">
        <v>13</v>
      </c>
      <c r="B2" s="5">
        <v>44835</v>
      </c>
      <c r="C2" s="5">
        <v>44866</v>
      </c>
      <c r="D2" s="5">
        <v>44896</v>
      </c>
      <c r="E2" s="5">
        <v>44927</v>
      </c>
      <c r="F2" s="5">
        <v>44958</v>
      </c>
      <c r="G2" s="5">
        <v>44986</v>
      </c>
      <c r="H2" s="5">
        <v>45017</v>
      </c>
      <c r="I2" s="5">
        <v>45047</v>
      </c>
      <c r="J2" s="5">
        <v>45078</v>
      </c>
      <c r="K2" s="5">
        <v>45108</v>
      </c>
      <c r="L2" s="5">
        <v>45139</v>
      </c>
      <c r="M2" s="5">
        <v>45170</v>
      </c>
      <c r="N2" s="5">
        <v>45200</v>
      </c>
      <c r="O2" s="5">
        <v>45231</v>
      </c>
      <c r="P2" s="5">
        <v>45261</v>
      </c>
      <c r="Q2" s="2"/>
    </row>
    <row r="3" spans="1:17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7" x14ac:dyDescent="0.25">
      <c r="A4" s="3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x14ac:dyDescent="0.25">
      <c r="A5" s="1" t="s">
        <v>22</v>
      </c>
      <c r="B5" s="8">
        <v>54</v>
      </c>
      <c r="C5" s="8">
        <v>36</v>
      </c>
      <c r="D5" s="8">
        <v>35</v>
      </c>
      <c r="E5" s="8">
        <v>31</v>
      </c>
      <c r="F5" s="8">
        <v>29</v>
      </c>
      <c r="G5" s="8">
        <v>393</v>
      </c>
      <c r="H5" s="8">
        <v>34</v>
      </c>
      <c r="I5" s="8"/>
      <c r="J5" s="8"/>
      <c r="K5" s="8"/>
      <c r="L5" s="8"/>
      <c r="M5" s="8"/>
      <c r="N5" s="8"/>
      <c r="O5" s="8"/>
      <c r="P5" s="8"/>
    </row>
    <row r="6" spans="1:17" x14ac:dyDescent="0.25">
      <c r="A6" s="1" t="s">
        <v>23</v>
      </c>
      <c r="B6" s="8">
        <v>-8000</v>
      </c>
      <c r="C6" s="8">
        <v>-8000</v>
      </c>
      <c r="D6" s="8">
        <v>-13000</v>
      </c>
      <c r="E6" s="8">
        <v>-13000</v>
      </c>
      <c r="F6" s="8">
        <v>-13000</v>
      </c>
      <c r="G6" s="8">
        <v>-13000</v>
      </c>
      <c r="H6" s="8">
        <v>-13000</v>
      </c>
      <c r="I6" s="8"/>
      <c r="J6" s="8"/>
      <c r="K6" s="8"/>
      <c r="L6" s="8"/>
      <c r="M6" s="8"/>
      <c r="N6" s="8"/>
      <c r="O6" s="8"/>
      <c r="P6" s="8"/>
    </row>
    <row r="7" spans="1:17" x14ac:dyDescent="0.25">
      <c r="A7" s="6" t="s">
        <v>17</v>
      </c>
      <c r="B7" s="7">
        <v>7.55</v>
      </c>
      <c r="C7" s="7">
        <v>7.55</v>
      </c>
      <c r="D7" s="7">
        <v>7.55</v>
      </c>
      <c r="E7" s="7">
        <v>7.55</v>
      </c>
      <c r="F7" s="7">
        <v>7.55</v>
      </c>
      <c r="G7" s="7">
        <v>7.55</v>
      </c>
      <c r="H7" s="7">
        <v>7.55</v>
      </c>
      <c r="I7" s="7"/>
      <c r="J7" s="7"/>
      <c r="K7" s="7"/>
      <c r="L7" s="7"/>
      <c r="M7" s="7"/>
      <c r="N7" s="7"/>
      <c r="O7" s="7"/>
      <c r="P7" s="7"/>
    </row>
    <row r="8" spans="1:17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7" x14ac:dyDescent="0.25">
      <c r="A9" s="1" t="s">
        <v>20</v>
      </c>
      <c r="B9" s="8">
        <v>13546</v>
      </c>
      <c r="C9" s="8">
        <v>13482</v>
      </c>
      <c r="D9" s="8">
        <v>13546</v>
      </c>
      <c r="E9" s="8">
        <v>12036</v>
      </c>
      <c r="F9" s="8">
        <v>12036</v>
      </c>
      <c r="G9" s="8">
        <v>10520</v>
      </c>
      <c r="H9" s="8">
        <v>10461</v>
      </c>
      <c r="I9" s="8"/>
      <c r="J9" s="8"/>
      <c r="K9" s="8"/>
      <c r="L9" s="8"/>
      <c r="M9" s="8"/>
      <c r="N9" s="8"/>
      <c r="O9" s="8"/>
      <c r="P9" s="8"/>
    </row>
    <row r="10" spans="1:17" x14ac:dyDescent="0.25">
      <c r="A10" s="6" t="s">
        <v>4</v>
      </c>
      <c r="B10" s="10">
        <v>7.3</v>
      </c>
      <c r="C10" s="10">
        <v>7.3</v>
      </c>
      <c r="D10" s="10">
        <v>7.3</v>
      </c>
      <c r="E10" s="10">
        <v>7.3</v>
      </c>
      <c r="F10" s="10">
        <v>7.3</v>
      </c>
      <c r="G10" s="10">
        <v>7.3</v>
      </c>
      <c r="H10" s="10">
        <v>7.3</v>
      </c>
      <c r="I10" s="10"/>
      <c r="J10" s="10"/>
      <c r="K10" s="10"/>
      <c r="L10" s="10"/>
      <c r="M10" s="10"/>
      <c r="N10" s="10"/>
      <c r="O10" s="10"/>
      <c r="P10" s="10"/>
    </row>
    <row r="11" spans="1:17" x14ac:dyDescent="0.25">
      <c r="A11" s="1" t="s">
        <v>21</v>
      </c>
      <c r="B11" s="8">
        <v>7815</v>
      </c>
      <c r="C11" s="8">
        <v>7815</v>
      </c>
      <c r="D11" s="8">
        <v>7815</v>
      </c>
      <c r="E11" s="8">
        <v>7360</v>
      </c>
      <c r="F11" s="8">
        <v>7360</v>
      </c>
      <c r="G11" s="8">
        <v>7360</v>
      </c>
      <c r="H11" s="19">
        <v>8524</v>
      </c>
      <c r="I11" s="8"/>
      <c r="J11" s="8"/>
      <c r="K11" s="8"/>
      <c r="L11" s="8"/>
      <c r="M11" s="8"/>
      <c r="N11" s="8"/>
      <c r="O11" s="8"/>
      <c r="P11" s="8"/>
    </row>
    <row r="12" spans="1:17" x14ac:dyDescent="0.25">
      <c r="A12" s="6" t="s">
        <v>4</v>
      </c>
      <c r="B12" s="10">
        <v>7.29</v>
      </c>
      <c r="C12" s="10">
        <v>7.29</v>
      </c>
      <c r="D12" s="10">
        <v>7.29</v>
      </c>
      <c r="E12" s="10">
        <v>7.29</v>
      </c>
      <c r="F12" s="10">
        <v>7.29</v>
      </c>
      <c r="G12" s="10">
        <v>7.29</v>
      </c>
      <c r="H12" s="10">
        <v>7.29</v>
      </c>
      <c r="I12" s="10"/>
      <c r="J12" s="10"/>
      <c r="K12" s="10"/>
      <c r="L12" s="10"/>
      <c r="M12" s="10"/>
      <c r="N12" s="10"/>
      <c r="O12" s="10"/>
      <c r="P12" s="10"/>
    </row>
    <row r="13" spans="1:17" x14ac:dyDescent="0.25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 x14ac:dyDescent="0.25">
      <c r="A14" s="1" t="s">
        <v>27</v>
      </c>
      <c r="B14" s="8">
        <v>1683</v>
      </c>
      <c r="C14" s="8">
        <v>1327</v>
      </c>
      <c r="D14" s="8">
        <v>1559</v>
      </c>
      <c r="E14" s="8">
        <v>695</v>
      </c>
      <c r="F14" s="8">
        <v>956</v>
      </c>
      <c r="G14" s="8">
        <v>1759</v>
      </c>
      <c r="H14" s="19">
        <v>824</v>
      </c>
      <c r="I14" s="8"/>
      <c r="J14" s="8"/>
      <c r="K14" s="8"/>
      <c r="L14" s="8"/>
      <c r="M14" s="8"/>
      <c r="N14" s="8"/>
      <c r="O14" s="8"/>
      <c r="P14" s="8"/>
    </row>
    <row r="15" spans="1:17" x14ac:dyDescent="0.25">
      <c r="A15" s="6" t="s">
        <v>0</v>
      </c>
      <c r="B15" s="8">
        <v>447</v>
      </c>
      <c r="C15" s="8">
        <v>499</v>
      </c>
      <c r="D15" s="8">
        <v>118</v>
      </c>
      <c r="E15" s="8">
        <v>118</v>
      </c>
      <c r="F15" s="8">
        <v>105</v>
      </c>
      <c r="G15" s="8">
        <v>195</v>
      </c>
      <c r="H15" s="19">
        <v>158</v>
      </c>
      <c r="I15" s="8"/>
      <c r="J15" s="8"/>
      <c r="K15" s="8"/>
      <c r="L15" s="8"/>
      <c r="M15" s="8"/>
      <c r="N15" s="8"/>
      <c r="O15" s="8"/>
      <c r="P15" s="8"/>
    </row>
    <row r="16" spans="1:17" x14ac:dyDescent="0.25">
      <c r="A16" s="1"/>
      <c r="B16" s="8"/>
      <c r="C16" s="8"/>
      <c r="D16" s="8"/>
      <c r="E16" s="8"/>
      <c r="F16" s="8"/>
      <c r="G16" s="8"/>
      <c r="H16" s="22"/>
      <c r="I16" s="8"/>
      <c r="J16" s="8"/>
      <c r="K16" s="8"/>
      <c r="L16" s="8"/>
      <c r="M16" s="8"/>
      <c r="N16" s="8"/>
      <c r="O16" s="8"/>
      <c r="P16" s="8"/>
    </row>
    <row r="17" spans="1:20" x14ac:dyDescent="0.25">
      <c r="A17" s="1" t="s">
        <v>28</v>
      </c>
      <c r="B17" s="8">
        <v>10810</v>
      </c>
      <c r="C17" s="8">
        <v>9408</v>
      </c>
      <c r="D17" s="8">
        <v>9451</v>
      </c>
      <c r="E17" s="8">
        <v>7729</v>
      </c>
      <c r="F17" s="8">
        <v>5598</v>
      </c>
      <c r="G17" s="8">
        <v>4390</v>
      </c>
      <c r="H17" s="19">
        <v>7160</v>
      </c>
      <c r="I17" s="8"/>
      <c r="J17" s="8"/>
      <c r="K17" s="8"/>
      <c r="L17" s="8"/>
      <c r="M17" s="8"/>
      <c r="N17" s="8"/>
      <c r="O17" s="8"/>
      <c r="P17" s="8"/>
    </row>
    <row r="18" spans="1:20" x14ac:dyDescent="0.25">
      <c r="A18" s="6" t="s">
        <v>0</v>
      </c>
      <c r="B18" s="8">
        <v>3059</v>
      </c>
      <c r="C18" s="8">
        <v>2972</v>
      </c>
      <c r="D18" s="8">
        <v>1008</v>
      </c>
      <c r="E18" s="19">
        <v>1756</v>
      </c>
      <c r="F18" s="8">
        <v>985</v>
      </c>
      <c r="G18" s="8">
        <v>0</v>
      </c>
      <c r="H18" s="19">
        <v>570</v>
      </c>
      <c r="I18" s="8"/>
      <c r="J18" s="8"/>
      <c r="K18" s="8"/>
      <c r="L18" s="8"/>
      <c r="M18" s="8"/>
      <c r="N18" s="8"/>
      <c r="O18" s="8"/>
      <c r="P18" s="8"/>
    </row>
    <row r="19" spans="1:20" x14ac:dyDescent="0.25">
      <c r="B19" s="9"/>
      <c r="C19" s="9"/>
      <c r="D19" s="9"/>
      <c r="E19" s="18"/>
      <c r="F19" s="18"/>
      <c r="G19" s="18"/>
      <c r="H19" s="18"/>
      <c r="I19" s="18"/>
      <c r="J19" s="9"/>
      <c r="K19" s="9"/>
      <c r="L19" s="9"/>
      <c r="M19" s="9"/>
      <c r="N19" s="9"/>
      <c r="O19" s="9"/>
      <c r="P19" s="9"/>
    </row>
    <row r="20" spans="1:20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R20" s="15" t="s">
        <v>25</v>
      </c>
      <c r="S20" s="15" t="s">
        <v>2</v>
      </c>
      <c r="T20" s="14" t="s">
        <v>26</v>
      </c>
    </row>
    <row r="21" spans="1:20" s="13" customFormat="1" x14ac:dyDescent="0.25">
      <c r="A21" s="3" t="s">
        <v>1</v>
      </c>
      <c r="B21" s="23">
        <v>8635</v>
      </c>
      <c r="C21" s="23">
        <v>10003</v>
      </c>
      <c r="D21" s="23">
        <v>13283</v>
      </c>
      <c r="E21" s="12">
        <v>9774</v>
      </c>
      <c r="F21" s="12">
        <v>8812</v>
      </c>
      <c r="G21" s="20">
        <v>11465</v>
      </c>
      <c r="H21" s="12">
        <v>11096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R21" s="12">
        <f>SUM(E21:P21)</f>
        <v>41147</v>
      </c>
      <c r="S21" s="12">
        <v>159118</v>
      </c>
      <c r="T21" s="16">
        <f>R21/S21</f>
        <v>0.25859425080757675</v>
      </c>
    </row>
    <row r="22" spans="1:20" x14ac:dyDescent="0.25">
      <c r="A22" s="1" t="s">
        <v>16</v>
      </c>
      <c r="B22" s="24">
        <v>6830</v>
      </c>
      <c r="C22" s="24">
        <v>8621</v>
      </c>
      <c r="D22" s="24">
        <v>11392</v>
      </c>
      <c r="E22" s="8">
        <v>7605</v>
      </c>
      <c r="F22" s="8">
        <v>7901</v>
      </c>
      <c r="G22" s="21">
        <v>9754</v>
      </c>
      <c r="H22" s="8">
        <v>6901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R22" s="8">
        <f t="shared" ref="R22:R35" si="0">SUM(E22:P22)</f>
        <v>32161</v>
      </c>
      <c r="S22" s="8">
        <v>114893</v>
      </c>
      <c r="T22" s="17">
        <f t="shared" ref="T22:T35" si="1">R22/S22</f>
        <v>0.27992131809596754</v>
      </c>
    </row>
    <row r="23" spans="1:20" x14ac:dyDescent="0.25">
      <c r="A23" s="1" t="s">
        <v>5</v>
      </c>
      <c r="B23" s="24">
        <v>1337</v>
      </c>
      <c r="C23" s="24">
        <v>1442</v>
      </c>
      <c r="D23" s="24">
        <v>1748</v>
      </c>
      <c r="E23" s="8">
        <v>1616</v>
      </c>
      <c r="F23" s="8">
        <v>1547</v>
      </c>
      <c r="G23" s="21">
        <v>1240</v>
      </c>
      <c r="H23" s="8">
        <v>1077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R23" s="8">
        <f t="shared" si="0"/>
        <v>5480</v>
      </c>
      <c r="S23" s="8">
        <v>18400</v>
      </c>
      <c r="T23" s="17">
        <f t="shared" si="1"/>
        <v>0.29782608695652174</v>
      </c>
    </row>
    <row r="24" spans="1:20" x14ac:dyDescent="0.25">
      <c r="A24" s="1" t="s">
        <v>6</v>
      </c>
      <c r="B24" s="24">
        <v>78</v>
      </c>
      <c r="C24" s="24">
        <v>58</v>
      </c>
      <c r="D24" s="24">
        <v>318</v>
      </c>
      <c r="E24" s="8">
        <v>84</v>
      </c>
      <c r="F24" s="8">
        <v>55</v>
      </c>
      <c r="G24" s="21">
        <v>132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R24" s="8">
        <f t="shared" si="0"/>
        <v>271</v>
      </c>
      <c r="S24" s="8">
        <v>1500</v>
      </c>
      <c r="T24" s="17">
        <f t="shared" si="1"/>
        <v>0.18066666666666667</v>
      </c>
    </row>
    <row r="25" spans="1:20" x14ac:dyDescent="0.25">
      <c r="A25" s="1" t="s">
        <v>9</v>
      </c>
      <c r="B25" s="24">
        <v>248</v>
      </c>
      <c r="C25" s="24">
        <v>273</v>
      </c>
      <c r="D25" s="24">
        <v>316</v>
      </c>
      <c r="E25" s="8">
        <v>330</v>
      </c>
      <c r="F25" s="8">
        <v>341</v>
      </c>
      <c r="G25" s="21">
        <v>267</v>
      </c>
      <c r="H25" s="8">
        <v>283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R25" s="8">
        <f t="shared" si="0"/>
        <v>1221</v>
      </c>
      <c r="S25" s="8">
        <v>3400</v>
      </c>
      <c r="T25" s="17">
        <f t="shared" si="1"/>
        <v>0.35911764705882354</v>
      </c>
    </row>
    <row r="26" spans="1:20" x14ac:dyDescent="0.25">
      <c r="A26" s="1" t="s">
        <v>7</v>
      </c>
      <c r="B26" s="24">
        <v>686</v>
      </c>
      <c r="C26" s="24">
        <v>69</v>
      </c>
      <c r="D26" s="24">
        <v>4175</v>
      </c>
      <c r="E26" s="8">
        <v>631</v>
      </c>
      <c r="F26" s="8">
        <v>242</v>
      </c>
      <c r="G26" s="21">
        <v>4257</v>
      </c>
      <c r="H26" s="8">
        <v>984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R26" s="8">
        <f t="shared" si="0"/>
        <v>6114</v>
      </c>
      <c r="S26" s="8">
        <v>25500</v>
      </c>
      <c r="T26" s="17">
        <f t="shared" si="1"/>
        <v>0.23976470588235294</v>
      </c>
    </row>
    <row r="27" spans="1:20" x14ac:dyDescent="0.25">
      <c r="A27" s="1" t="s">
        <v>8</v>
      </c>
      <c r="B27" s="24">
        <v>4352</v>
      </c>
      <c r="C27" s="24">
        <v>6030</v>
      </c>
      <c r="D27" s="24">
        <v>4218</v>
      </c>
      <c r="E27" s="8">
        <v>4863</v>
      </c>
      <c r="F27" s="8">
        <v>5404</v>
      </c>
      <c r="G27" s="21">
        <v>3201</v>
      </c>
      <c r="H27" s="8">
        <v>3566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R27" s="8">
        <f t="shared" si="0"/>
        <v>17034</v>
      </c>
      <c r="S27" s="8">
        <v>56700</v>
      </c>
      <c r="T27" s="17">
        <f t="shared" si="1"/>
        <v>0.30042328042328043</v>
      </c>
    </row>
    <row r="28" spans="1:20" x14ac:dyDescent="0.25">
      <c r="A28" s="1" t="s">
        <v>10</v>
      </c>
      <c r="B28" s="24">
        <v>1</v>
      </c>
      <c r="C28" s="24">
        <v>179</v>
      </c>
      <c r="D28" s="24">
        <v>1</v>
      </c>
      <c r="E28" s="8">
        <v>1</v>
      </c>
      <c r="F28" s="8">
        <v>221</v>
      </c>
      <c r="G28" s="21">
        <v>1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R28" s="8">
        <f t="shared" si="0"/>
        <v>223</v>
      </c>
      <c r="S28" s="8">
        <v>1050</v>
      </c>
      <c r="T28" s="17">
        <f t="shared" si="1"/>
        <v>0.21238095238095239</v>
      </c>
    </row>
    <row r="29" spans="1:20" x14ac:dyDescent="0.25">
      <c r="A29" s="1" t="s">
        <v>11</v>
      </c>
      <c r="B29" s="24">
        <v>3</v>
      </c>
      <c r="C29" s="24">
        <v>0</v>
      </c>
      <c r="D29" s="24">
        <v>522</v>
      </c>
      <c r="E29" s="8">
        <v>25</v>
      </c>
      <c r="F29" s="8">
        <v>5</v>
      </c>
      <c r="G29" s="21">
        <v>1</v>
      </c>
      <c r="H29" s="8">
        <v>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R29" s="8">
        <f t="shared" si="0"/>
        <v>36</v>
      </c>
      <c r="S29" s="8">
        <v>2600</v>
      </c>
      <c r="T29" s="17">
        <f t="shared" si="1"/>
        <v>1.3846153846153847E-2</v>
      </c>
    </row>
    <row r="30" spans="1:20" x14ac:dyDescent="0.25">
      <c r="A30" s="1" t="s">
        <v>12</v>
      </c>
      <c r="B30" s="24">
        <v>118</v>
      </c>
      <c r="C30" s="24">
        <v>249</v>
      </c>
      <c r="D30" s="24">
        <v>82</v>
      </c>
      <c r="E30" s="8">
        <v>49</v>
      </c>
      <c r="F30" s="8">
        <v>78</v>
      </c>
      <c r="G30" s="21">
        <v>619</v>
      </c>
      <c r="H30" s="8">
        <v>935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R30" s="8">
        <f t="shared" si="0"/>
        <v>1681</v>
      </c>
      <c r="S30" s="8">
        <v>3450</v>
      </c>
      <c r="T30" s="17">
        <f t="shared" si="1"/>
        <v>0.48724637681159422</v>
      </c>
    </row>
    <row r="31" spans="1:20" x14ac:dyDescent="0.25">
      <c r="A31" s="1" t="s">
        <v>14</v>
      </c>
      <c r="B31" s="24">
        <v>162</v>
      </c>
      <c r="C31" s="24">
        <v>209</v>
      </c>
      <c r="D31" s="24">
        <v>162</v>
      </c>
      <c r="E31" s="8">
        <v>360</v>
      </c>
      <c r="F31" s="8">
        <v>167</v>
      </c>
      <c r="G31" s="21">
        <v>835</v>
      </c>
      <c r="H31" s="8">
        <v>167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R31" s="8">
        <f t="shared" si="0"/>
        <v>1529</v>
      </c>
      <c r="S31" s="8">
        <v>5673</v>
      </c>
      <c r="T31" s="17">
        <f t="shared" si="1"/>
        <v>0.26952229860743876</v>
      </c>
    </row>
    <row r="32" spans="1:20" x14ac:dyDescent="0.25">
      <c r="A32" s="1" t="s">
        <v>15</v>
      </c>
      <c r="B32" s="24">
        <v>0</v>
      </c>
      <c r="C32" s="24">
        <v>0</v>
      </c>
      <c r="D32" s="24">
        <v>0</v>
      </c>
      <c r="E32" s="8">
        <v>0</v>
      </c>
      <c r="F32" s="8">
        <v>0</v>
      </c>
      <c r="G32" s="21">
        <v>5</v>
      </c>
      <c r="H32" s="8">
        <v>1943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R32" s="8">
        <f t="shared" si="0"/>
        <v>1948</v>
      </c>
      <c r="S32" s="8">
        <v>22600</v>
      </c>
      <c r="T32" s="17">
        <f t="shared" si="1"/>
        <v>8.619469026548672E-2</v>
      </c>
    </row>
    <row r="33" spans="1:20" x14ac:dyDescent="0.25">
      <c r="A33" s="1"/>
      <c r="B33" s="24"/>
      <c r="C33" s="24"/>
      <c r="D33" s="24"/>
      <c r="E33" s="8"/>
      <c r="F33" s="8"/>
      <c r="G33" s="21"/>
      <c r="H33" s="8"/>
      <c r="I33" s="8"/>
      <c r="J33" s="8"/>
      <c r="K33" s="8"/>
      <c r="L33" s="8"/>
      <c r="M33" s="8"/>
      <c r="N33" s="8"/>
      <c r="O33" s="8"/>
      <c r="P33" s="8"/>
      <c r="R33" s="8"/>
      <c r="S33" s="8"/>
      <c r="T33" s="17"/>
    </row>
    <row r="34" spans="1:20" s="13" customFormat="1" x14ac:dyDescent="0.25">
      <c r="A34" s="3" t="s">
        <v>3</v>
      </c>
      <c r="B34" s="23">
        <v>7907</v>
      </c>
      <c r="C34" s="23">
        <v>9833</v>
      </c>
      <c r="D34" s="23">
        <v>20509</v>
      </c>
      <c r="E34" s="12">
        <v>6373</v>
      </c>
      <c r="F34" s="12">
        <v>8368</v>
      </c>
      <c r="G34" s="20">
        <v>11944</v>
      </c>
      <c r="H34" s="12">
        <v>10979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R34" s="12">
        <v>38124</v>
      </c>
      <c r="S34" s="12">
        <v>159118</v>
      </c>
      <c r="T34" s="16">
        <f t="shared" si="1"/>
        <v>0.23959577169144911</v>
      </c>
    </row>
    <row r="35" spans="1:20" x14ac:dyDescent="0.25">
      <c r="A35" s="11" t="s">
        <v>24</v>
      </c>
      <c r="E35" s="8">
        <v>2980</v>
      </c>
      <c r="F35" s="8">
        <v>1973</v>
      </c>
      <c r="G35" s="21">
        <v>2893</v>
      </c>
      <c r="H35" s="8">
        <v>3175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9"/>
      <c r="R35" s="8">
        <f t="shared" si="0"/>
        <v>11021</v>
      </c>
      <c r="S35" s="8">
        <v>70465</v>
      </c>
      <c r="T35" s="17">
        <f t="shared" si="1"/>
        <v>0.15640388845526149</v>
      </c>
    </row>
  </sheetData>
  <pageMargins left="0.7" right="0.7" top="0.78740157499999996" bottom="0.78740157499999996" header="0.3" footer="0.3"/>
  <pageSetup paperSize="8" orientation="landscape" r:id="rId1"/>
  <ignoredErrors>
    <ignoredError sqref="R21 R22:R32 R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2023-03-27T13:26:37Z</cp:lastPrinted>
  <dcterms:created xsi:type="dcterms:W3CDTF">2023-01-06T09:10:39Z</dcterms:created>
  <dcterms:modified xsi:type="dcterms:W3CDTF">2023-05-10T13:45:42Z</dcterms:modified>
</cp:coreProperties>
</file>