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NIHOVNA\Finanční výbor\"/>
    </mc:Choice>
  </mc:AlternateContent>
  <xr:revisionPtr revIDLastSave="0" documentId="13_ncr:1_{72C2E08E-3728-44D0-AA54-C7A65EDE5A93}" xr6:coauthVersionLast="47" xr6:coauthVersionMax="47" xr10:uidLastSave="{00000000-0000-0000-0000-000000000000}"/>
  <bookViews>
    <workbookView xWindow="-120" yWindow="480" windowWidth="29040" windowHeight="15840" xr2:uid="{4A8D1DC0-C724-4A2E-A8B3-252FBDE58406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5" i="1" l="1"/>
  <c r="T34" i="1"/>
  <c r="T32" i="1"/>
  <c r="T31" i="1"/>
  <c r="T30" i="1"/>
  <c r="T29" i="1"/>
  <c r="T28" i="1"/>
  <c r="T27" i="1"/>
  <c r="T26" i="1"/>
  <c r="T25" i="1"/>
  <c r="T24" i="1"/>
  <c r="T23" i="1"/>
  <c r="T22" i="1"/>
  <c r="T21" i="1"/>
  <c r="R35" i="1"/>
  <c r="R34" i="1"/>
  <c r="R32" i="1"/>
  <c r="R31" i="1"/>
  <c r="R30" i="1"/>
  <c r="R29" i="1"/>
  <c r="R28" i="1"/>
  <c r="R27" i="1"/>
  <c r="R26" i="1"/>
  <c r="R25" i="1"/>
  <c r="R24" i="1"/>
  <c r="R23" i="1"/>
  <c r="R22" i="1"/>
  <c r="R21" i="1"/>
</calcChain>
</file>

<file path=xl/sharedStrings.xml><?xml version="1.0" encoding="utf-8"?>
<sst xmlns="http://schemas.openxmlformats.org/spreadsheetml/2006/main" count="32" uniqueCount="30">
  <si>
    <t>Závazky</t>
  </si>
  <si>
    <t>z toho po splatnosti</t>
  </si>
  <si>
    <t>Příjmy celkem</t>
  </si>
  <si>
    <t>Rozpočet</t>
  </si>
  <si>
    <t>Výdaje celkem</t>
  </si>
  <si>
    <t>úroková míra</t>
  </si>
  <si>
    <t>DPFO ZČ</t>
  </si>
  <si>
    <t>DPFO OSVČ</t>
  </si>
  <si>
    <t>DPPO</t>
  </si>
  <si>
    <t>DPH</t>
  </si>
  <si>
    <t>DPFO ZS</t>
  </si>
  <si>
    <t>Pohledávky</t>
  </si>
  <si>
    <t>Daň z HH</t>
  </si>
  <si>
    <t>Daň z nemovitosti</t>
  </si>
  <si>
    <t>Poplatek za KO</t>
  </si>
  <si>
    <t>Stav na konci měsíce</t>
  </si>
  <si>
    <t>Neinv. dotace ze SR</t>
  </si>
  <si>
    <t>Inv. přijaté transfery ze SF</t>
  </si>
  <si>
    <t>z toho daňové celkem</t>
  </si>
  <si>
    <t>úroková míra KTK</t>
  </si>
  <si>
    <t>Stav účtů celkem</t>
  </si>
  <si>
    <t>v tis Kč</t>
  </si>
  <si>
    <t>Úvěr u ČS,a.s.</t>
  </si>
  <si>
    <t>Úvěr u ČSOB,a.s.</t>
  </si>
  <si>
    <t>Účet u KB, a.s.</t>
  </si>
  <si>
    <t>Účet u ČSOB,a.s.</t>
  </si>
  <si>
    <t>z toho investiční</t>
  </si>
  <si>
    <t>Kumulace 2023</t>
  </si>
  <si>
    <t>%</t>
  </si>
  <si>
    <t>oprava - zpětně se blbě dělá, pardon.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</si>
</sst>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17" fontId="0" fillId="0" borderId="0" xfId="0" applyNumberFormat="1"/>
    <xf numFmtId="0" fontId="1" fillId="0" borderId="1" xfId="0" applyFont="1" applyBorder="1"/>
    <xf numFmtId="0" fontId="1" fillId="2" borderId="1" xfId="0" applyFont="1" applyFill="1" applyBorder="1"/>
    <xf numFmtId="17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2" fontId="0" fillId="0" borderId="1" xfId="0" applyNumberFormat="1" applyBorder="1"/>
    <xf numFmtId="3" fontId="0" fillId="0" borderId="1" xfId="0" applyNumberFormat="1" applyBorder="1"/>
    <xf numFmtId="3" fontId="0" fillId="0" borderId="0" xfId="0" applyNumberFormat="1"/>
    <xf numFmtId="4" fontId="0" fillId="0" borderId="1" xfId="0" applyNumberFormat="1" applyBorder="1"/>
    <xf numFmtId="0" fontId="0" fillId="0" borderId="2" xfId="0" applyBorder="1"/>
    <xf numFmtId="3" fontId="1" fillId="0" borderId="1" xfId="0" applyNumberFormat="1" applyFont="1" applyBorder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0" fontId="1" fillId="0" borderId="1" xfId="0" applyNumberFormat="1" applyFont="1" applyBorder="1"/>
    <xf numFmtId="10" fontId="0" fillId="0" borderId="1" xfId="0" applyNumberFormat="1" applyBorder="1"/>
    <xf numFmtId="3" fontId="2" fillId="0" borderId="1" xfId="0" applyNumberFormat="1" applyFont="1" applyBorder="1"/>
    <xf numFmtId="3" fontId="2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615B5-C85C-4FFD-8EFC-9D95F902FFF2}">
  <sheetPr>
    <pageSetUpPr fitToPage="1"/>
  </sheetPr>
  <dimension ref="A1:T35"/>
  <sheetViews>
    <sheetView tabSelected="1" workbookViewId="0">
      <selection activeCell="W19" sqref="W19"/>
    </sheetView>
  </sheetViews>
  <sheetFormatPr defaultRowHeight="15" x14ac:dyDescent="0.25"/>
  <cols>
    <col min="1" max="1" width="26.28515625" customWidth="1"/>
    <col min="2" max="17" width="7.5703125" customWidth="1"/>
    <col min="18" max="18" width="14.5703125" customWidth="1"/>
    <col min="19" max="19" width="8.5703125" bestFit="1" customWidth="1"/>
  </cols>
  <sheetData>
    <row r="1" spans="1:17" x14ac:dyDescent="0.25">
      <c r="A1" t="s">
        <v>21</v>
      </c>
    </row>
    <row r="2" spans="1:17" x14ac:dyDescent="0.25">
      <c r="A2" s="4" t="s">
        <v>15</v>
      </c>
      <c r="B2" s="5">
        <v>44835</v>
      </c>
      <c r="C2" s="5">
        <v>44866</v>
      </c>
      <c r="D2" s="5">
        <v>44896</v>
      </c>
      <c r="E2" s="5">
        <v>44927</v>
      </c>
      <c r="F2" s="5">
        <v>44958</v>
      </c>
      <c r="G2" s="5">
        <v>44986</v>
      </c>
      <c r="H2" s="5">
        <v>45017</v>
      </c>
      <c r="I2" s="5">
        <v>45047</v>
      </c>
      <c r="J2" s="5">
        <v>45078</v>
      </c>
      <c r="K2" s="5">
        <v>45108</v>
      </c>
      <c r="L2" s="5">
        <v>45139</v>
      </c>
      <c r="M2" s="5">
        <v>45170</v>
      </c>
      <c r="N2" s="5">
        <v>45200</v>
      </c>
      <c r="O2" s="5">
        <v>45231</v>
      </c>
      <c r="P2" s="5">
        <v>45261</v>
      </c>
      <c r="Q2" s="2"/>
    </row>
    <row r="3" spans="1:17" x14ac:dyDescent="0.25">
      <c r="A3" s="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7" x14ac:dyDescent="0.25">
      <c r="A4" s="3" t="s">
        <v>20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7" x14ac:dyDescent="0.25">
      <c r="A5" s="1" t="s">
        <v>24</v>
      </c>
      <c r="B5" s="8">
        <v>54</v>
      </c>
      <c r="C5" s="8">
        <v>36</v>
      </c>
      <c r="D5" s="8">
        <v>35</v>
      </c>
      <c r="E5" s="8">
        <v>31</v>
      </c>
      <c r="F5" s="8">
        <v>29</v>
      </c>
      <c r="G5" s="8"/>
      <c r="H5" s="8"/>
      <c r="I5" s="8"/>
      <c r="J5" s="8"/>
      <c r="K5" s="8"/>
      <c r="L5" s="8"/>
      <c r="M5" s="8"/>
      <c r="N5" s="8"/>
      <c r="O5" s="8"/>
      <c r="P5" s="8"/>
    </row>
    <row r="6" spans="1:17" x14ac:dyDescent="0.25">
      <c r="A6" s="1" t="s">
        <v>25</v>
      </c>
      <c r="B6" s="8">
        <v>-8000</v>
      </c>
      <c r="C6" s="8">
        <v>-8000</v>
      </c>
      <c r="D6" s="8">
        <v>-13000</v>
      </c>
      <c r="E6" s="8">
        <v>-13000</v>
      </c>
      <c r="F6" s="8">
        <v>-13000</v>
      </c>
      <c r="G6" s="8"/>
      <c r="H6" s="8"/>
      <c r="I6" s="8"/>
      <c r="J6" s="8"/>
      <c r="K6" s="8"/>
      <c r="L6" s="8"/>
      <c r="M6" s="8"/>
      <c r="N6" s="8"/>
      <c r="O6" s="8"/>
      <c r="P6" s="8"/>
    </row>
    <row r="7" spans="1:17" x14ac:dyDescent="0.25">
      <c r="A7" s="6" t="s">
        <v>19</v>
      </c>
      <c r="B7" s="7">
        <v>7.55</v>
      </c>
      <c r="C7" s="7">
        <v>7.55</v>
      </c>
      <c r="D7" s="7">
        <v>7.55</v>
      </c>
      <c r="E7" s="7">
        <v>7.55</v>
      </c>
      <c r="F7" s="7">
        <v>7.55</v>
      </c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x14ac:dyDescent="0.25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7" x14ac:dyDescent="0.25">
      <c r="A9" s="1" t="s">
        <v>22</v>
      </c>
      <c r="B9" s="8">
        <v>13546</v>
      </c>
      <c r="C9" s="8">
        <v>13482</v>
      </c>
      <c r="D9" s="8">
        <v>13546</v>
      </c>
      <c r="E9" s="8">
        <v>12036</v>
      </c>
      <c r="F9" s="8">
        <v>12036</v>
      </c>
      <c r="G9" s="8"/>
      <c r="H9" s="8"/>
      <c r="I9" s="8"/>
      <c r="J9" s="8"/>
      <c r="K9" s="8"/>
      <c r="L9" s="8"/>
      <c r="M9" s="8"/>
      <c r="N9" s="8"/>
      <c r="O9" s="8"/>
      <c r="P9" s="8"/>
    </row>
    <row r="10" spans="1:17" x14ac:dyDescent="0.25">
      <c r="A10" s="6" t="s">
        <v>5</v>
      </c>
      <c r="B10" s="10">
        <v>7.3</v>
      </c>
      <c r="C10" s="10">
        <v>7.3</v>
      </c>
      <c r="D10" s="10">
        <v>7.3</v>
      </c>
      <c r="E10" s="10">
        <v>7.3</v>
      </c>
      <c r="F10" s="10">
        <v>7.3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7" x14ac:dyDescent="0.25">
      <c r="A11" s="1" t="s">
        <v>23</v>
      </c>
      <c r="B11" s="8">
        <v>7815</v>
      </c>
      <c r="C11" s="8">
        <v>7815</v>
      </c>
      <c r="D11" s="8">
        <v>7815</v>
      </c>
      <c r="E11" s="8">
        <v>7360</v>
      </c>
      <c r="F11" s="8">
        <v>7360</v>
      </c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7" x14ac:dyDescent="0.25">
      <c r="A12" s="6" t="s">
        <v>5</v>
      </c>
      <c r="B12" s="10">
        <v>7.29</v>
      </c>
      <c r="C12" s="10">
        <v>7.29</v>
      </c>
      <c r="D12" s="10">
        <v>7.29</v>
      </c>
      <c r="E12" s="10">
        <v>7.29</v>
      </c>
      <c r="F12" s="10">
        <v>7.29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7" x14ac:dyDescent="0.25">
      <c r="A13" s="1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7" x14ac:dyDescent="0.25">
      <c r="A14" s="1" t="s">
        <v>11</v>
      </c>
      <c r="B14" s="8">
        <v>1683</v>
      </c>
      <c r="C14" s="8">
        <v>1327</v>
      </c>
      <c r="D14" s="8">
        <v>1559</v>
      </c>
      <c r="E14" s="8">
        <v>695</v>
      </c>
      <c r="F14" s="8">
        <v>956</v>
      </c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7" x14ac:dyDescent="0.25">
      <c r="A15" s="6" t="s">
        <v>1</v>
      </c>
      <c r="B15" s="8">
        <v>447</v>
      </c>
      <c r="C15" s="8">
        <v>499</v>
      </c>
      <c r="D15" s="8">
        <v>118</v>
      </c>
      <c r="E15" s="8">
        <v>118</v>
      </c>
      <c r="F15" s="8">
        <v>105</v>
      </c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7" x14ac:dyDescent="0.25">
      <c r="A16" s="1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20" x14ac:dyDescent="0.25">
      <c r="A17" s="1" t="s">
        <v>0</v>
      </c>
      <c r="B17" s="8">
        <v>10810</v>
      </c>
      <c r="C17" s="8">
        <v>9408</v>
      </c>
      <c r="D17" s="8">
        <v>9451</v>
      </c>
      <c r="E17" s="8">
        <v>7729</v>
      </c>
      <c r="F17" s="8">
        <v>5598</v>
      </c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20" x14ac:dyDescent="0.25">
      <c r="A18" s="6" t="s">
        <v>1</v>
      </c>
      <c r="B18" s="8">
        <v>3059</v>
      </c>
      <c r="C18" s="8">
        <v>2972</v>
      </c>
      <c r="D18" s="8">
        <v>1008</v>
      </c>
      <c r="E18" s="18">
        <v>1756</v>
      </c>
      <c r="F18" s="8">
        <v>985</v>
      </c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20" x14ac:dyDescent="0.25">
      <c r="B19" s="9"/>
      <c r="C19" s="9"/>
      <c r="D19" s="9"/>
      <c r="E19" s="19" t="s">
        <v>29</v>
      </c>
      <c r="F19" s="19"/>
      <c r="G19" s="19"/>
      <c r="H19" s="19"/>
      <c r="I19" s="19"/>
      <c r="J19" s="9"/>
      <c r="K19" s="9"/>
      <c r="L19" s="9"/>
      <c r="M19" s="9"/>
      <c r="N19" s="9"/>
      <c r="O19" s="9"/>
      <c r="P19" s="9"/>
    </row>
    <row r="20" spans="1:20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R20" s="15" t="s">
        <v>27</v>
      </c>
      <c r="S20" s="15" t="s">
        <v>3</v>
      </c>
      <c r="T20" s="14" t="s">
        <v>28</v>
      </c>
    </row>
    <row r="21" spans="1:20" s="13" customFormat="1" x14ac:dyDescent="0.25">
      <c r="A21" s="3" t="s">
        <v>2</v>
      </c>
      <c r="B21" s="12">
        <v>8635</v>
      </c>
      <c r="C21" s="12">
        <v>10003</v>
      </c>
      <c r="D21" s="12">
        <v>13283</v>
      </c>
      <c r="E21" s="12">
        <v>9774</v>
      </c>
      <c r="F21" s="12">
        <v>8812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R21" s="12">
        <f>SUM(E21:P21)</f>
        <v>18586</v>
      </c>
      <c r="S21" s="12">
        <v>158692</v>
      </c>
      <c r="T21" s="16">
        <f>R21/S21</f>
        <v>0.11711995563733521</v>
      </c>
    </row>
    <row r="22" spans="1:20" x14ac:dyDescent="0.25">
      <c r="A22" s="1" t="s">
        <v>18</v>
      </c>
      <c r="B22" s="8">
        <v>6830</v>
      </c>
      <c r="C22" s="8">
        <v>8621</v>
      </c>
      <c r="D22" s="8">
        <v>11392</v>
      </c>
      <c r="E22" s="8">
        <v>7605</v>
      </c>
      <c r="F22" s="8">
        <v>7901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R22" s="8">
        <f t="shared" ref="R22:R35" si="0">SUM(E22:P22)</f>
        <v>15506</v>
      </c>
      <c r="S22" s="8">
        <v>114890</v>
      </c>
      <c r="T22" s="17">
        <f t="shared" ref="T22:T35" si="1">R22/S22</f>
        <v>0.13496387849247105</v>
      </c>
    </row>
    <row r="23" spans="1:20" x14ac:dyDescent="0.25">
      <c r="A23" s="1" t="s">
        <v>6</v>
      </c>
      <c r="B23" s="8">
        <v>1337</v>
      </c>
      <c r="C23" s="8">
        <v>1442</v>
      </c>
      <c r="D23" s="8">
        <v>1748</v>
      </c>
      <c r="E23" s="8">
        <v>1616</v>
      </c>
      <c r="F23" s="8">
        <v>1547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R23" s="8">
        <f t="shared" si="0"/>
        <v>3163</v>
      </c>
      <c r="S23" s="8">
        <v>18400</v>
      </c>
      <c r="T23" s="17">
        <f t="shared" si="1"/>
        <v>0.17190217391304347</v>
      </c>
    </row>
    <row r="24" spans="1:20" x14ac:dyDescent="0.25">
      <c r="A24" s="1" t="s">
        <v>7</v>
      </c>
      <c r="B24" s="8">
        <v>78</v>
      </c>
      <c r="C24" s="8">
        <v>58</v>
      </c>
      <c r="D24" s="8">
        <v>318</v>
      </c>
      <c r="E24" s="8">
        <v>84</v>
      </c>
      <c r="F24" s="8">
        <v>55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R24" s="8">
        <f t="shared" si="0"/>
        <v>139</v>
      </c>
      <c r="S24" s="8">
        <v>1500</v>
      </c>
      <c r="T24" s="17">
        <f t="shared" si="1"/>
        <v>9.2666666666666661E-2</v>
      </c>
    </row>
    <row r="25" spans="1:20" x14ac:dyDescent="0.25">
      <c r="A25" s="1" t="s">
        <v>10</v>
      </c>
      <c r="B25" s="8">
        <v>248</v>
      </c>
      <c r="C25" s="8">
        <v>273</v>
      </c>
      <c r="D25" s="8">
        <v>316</v>
      </c>
      <c r="E25" s="8">
        <v>330</v>
      </c>
      <c r="F25" s="8">
        <v>341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R25" s="8">
        <f t="shared" si="0"/>
        <v>671</v>
      </c>
      <c r="S25" s="8">
        <v>3400</v>
      </c>
      <c r="T25" s="17">
        <f t="shared" si="1"/>
        <v>0.19735294117647059</v>
      </c>
    </row>
    <row r="26" spans="1:20" x14ac:dyDescent="0.25">
      <c r="A26" s="1" t="s">
        <v>8</v>
      </c>
      <c r="B26" s="8">
        <v>686</v>
      </c>
      <c r="C26" s="8">
        <v>69</v>
      </c>
      <c r="D26" s="8">
        <v>4175</v>
      </c>
      <c r="E26" s="8">
        <v>631</v>
      </c>
      <c r="F26" s="8">
        <v>242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R26" s="8">
        <f t="shared" si="0"/>
        <v>873</v>
      </c>
      <c r="S26" s="8">
        <v>25500</v>
      </c>
      <c r="T26" s="17">
        <f t="shared" si="1"/>
        <v>3.4235294117647058E-2</v>
      </c>
    </row>
    <row r="27" spans="1:20" x14ac:dyDescent="0.25">
      <c r="A27" s="1" t="s">
        <v>9</v>
      </c>
      <c r="B27" s="8">
        <v>4352</v>
      </c>
      <c r="C27" s="8">
        <v>6030</v>
      </c>
      <c r="D27" s="8">
        <v>4218</v>
      </c>
      <c r="E27" s="8">
        <v>4863</v>
      </c>
      <c r="F27" s="8">
        <v>5404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R27" s="8">
        <f t="shared" si="0"/>
        <v>10267</v>
      </c>
      <c r="S27" s="8">
        <v>56700</v>
      </c>
      <c r="T27" s="17">
        <f t="shared" si="1"/>
        <v>0.18107583774250441</v>
      </c>
    </row>
    <row r="28" spans="1:20" x14ac:dyDescent="0.25">
      <c r="A28" s="1" t="s">
        <v>12</v>
      </c>
      <c r="B28" s="8">
        <v>1</v>
      </c>
      <c r="C28" s="8">
        <v>179</v>
      </c>
      <c r="D28" s="8">
        <v>1</v>
      </c>
      <c r="E28" s="8">
        <v>1</v>
      </c>
      <c r="F28" s="8">
        <v>221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R28" s="8">
        <f t="shared" si="0"/>
        <v>222</v>
      </c>
      <c r="S28" s="8">
        <v>1050</v>
      </c>
      <c r="T28" s="17">
        <f t="shared" si="1"/>
        <v>0.21142857142857144</v>
      </c>
    </row>
    <row r="29" spans="1:20" x14ac:dyDescent="0.25">
      <c r="A29" s="1" t="s">
        <v>13</v>
      </c>
      <c r="B29" s="8">
        <v>3</v>
      </c>
      <c r="C29" s="8">
        <v>0</v>
      </c>
      <c r="D29" s="8">
        <v>522</v>
      </c>
      <c r="E29" s="8">
        <v>25</v>
      </c>
      <c r="F29" s="8">
        <v>5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R29" s="8">
        <f t="shared" si="0"/>
        <v>30</v>
      </c>
      <c r="S29" s="8">
        <v>2600</v>
      </c>
      <c r="T29" s="17">
        <f t="shared" si="1"/>
        <v>1.1538461538461539E-2</v>
      </c>
    </row>
    <row r="30" spans="1:20" x14ac:dyDescent="0.25">
      <c r="A30" s="1" t="s">
        <v>14</v>
      </c>
      <c r="B30" s="8">
        <v>118</v>
      </c>
      <c r="C30" s="8">
        <v>249</v>
      </c>
      <c r="D30" s="8">
        <v>82</v>
      </c>
      <c r="E30" s="8">
        <v>49</v>
      </c>
      <c r="F30" s="8">
        <v>78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R30" s="8">
        <f t="shared" si="0"/>
        <v>127</v>
      </c>
      <c r="S30" s="8">
        <v>3450</v>
      </c>
      <c r="T30" s="17">
        <f t="shared" si="1"/>
        <v>3.6811594202898548E-2</v>
      </c>
    </row>
    <row r="31" spans="1:20" x14ac:dyDescent="0.25">
      <c r="A31" s="1" t="s">
        <v>16</v>
      </c>
      <c r="B31" s="8">
        <v>162</v>
      </c>
      <c r="C31" s="8">
        <v>209</v>
      </c>
      <c r="D31" s="8">
        <v>162</v>
      </c>
      <c r="E31" s="8">
        <v>360</v>
      </c>
      <c r="F31" s="8">
        <v>167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R31" s="8">
        <f t="shared" si="0"/>
        <v>527</v>
      </c>
      <c r="S31" s="8">
        <v>5660</v>
      </c>
      <c r="T31" s="17">
        <f t="shared" si="1"/>
        <v>9.3109540636042404E-2</v>
      </c>
    </row>
    <row r="32" spans="1:20" x14ac:dyDescent="0.25">
      <c r="A32" s="1" t="s">
        <v>17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R32" s="8">
        <f t="shared" si="0"/>
        <v>0</v>
      </c>
      <c r="S32" s="8">
        <v>22600</v>
      </c>
      <c r="T32" s="17">
        <f t="shared" si="1"/>
        <v>0</v>
      </c>
    </row>
    <row r="33" spans="1:20" x14ac:dyDescent="0.25">
      <c r="A33" s="1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R33" s="8"/>
      <c r="S33" s="8"/>
      <c r="T33" s="17"/>
    </row>
    <row r="34" spans="1:20" s="13" customFormat="1" x14ac:dyDescent="0.25">
      <c r="A34" s="3" t="s">
        <v>4</v>
      </c>
      <c r="B34" s="12">
        <v>7907</v>
      </c>
      <c r="C34" s="12">
        <v>9833</v>
      </c>
      <c r="D34" s="12">
        <v>20509</v>
      </c>
      <c r="E34" s="12">
        <v>6373</v>
      </c>
      <c r="F34" s="12">
        <v>8368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R34" s="12">
        <f t="shared" si="0"/>
        <v>14741</v>
      </c>
      <c r="S34" s="12">
        <v>157712</v>
      </c>
      <c r="T34" s="16">
        <f t="shared" si="1"/>
        <v>9.3467840113624828E-2</v>
      </c>
    </row>
    <row r="35" spans="1:20" x14ac:dyDescent="0.25">
      <c r="A35" s="11" t="s">
        <v>26</v>
      </c>
      <c r="E35" s="8">
        <v>2980</v>
      </c>
      <c r="F35" s="8">
        <v>1973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9"/>
      <c r="R35" s="8">
        <f t="shared" si="0"/>
        <v>4953</v>
      </c>
      <c r="S35" s="8">
        <v>70150</v>
      </c>
      <c r="T35" s="17">
        <f t="shared" si="1"/>
        <v>7.0605844618674266E-2</v>
      </c>
    </row>
  </sheetData>
  <pageMargins left="0.7" right="0.7" top="0.78740157499999996" bottom="0.78740157499999996" header="0.3" footer="0.3"/>
  <pageSetup paperSize="9" scale="77" orientation="landscape" verticalDpi="0" r:id="rId1"/>
  <ignoredErrors>
    <ignoredError sqref="R21 R22:R32 R34:R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Masařík Zdeněk</dc:creator>
  <cp:lastModifiedBy>Milan Palacký</cp:lastModifiedBy>
  <cp:lastPrinted>2023-01-06T09:52:53Z</cp:lastPrinted>
  <dcterms:created xsi:type="dcterms:W3CDTF">2023-01-06T09:10:39Z</dcterms:created>
  <dcterms:modified xsi:type="dcterms:W3CDTF">2023-03-10T13:45:46Z</dcterms:modified>
</cp:coreProperties>
</file>